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465"/>
  </bookViews>
  <sheets>
    <sheet name="типовое меню" sheetId="2" r:id="rId1"/>
  </sheets>
  <calcPr calcId="145621"/>
</workbook>
</file>

<file path=xl/calcChain.xml><?xml version="1.0" encoding="utf-8"?>
<calcChain xmlns="http://schemas.openxmlformats.org/spreadsheetml/2006/main">
  <c r="N195" i="2" l="1"/>
  <c r="K195" i="2"/>
  <c r="P193" i="2"/>
  <c r="O193" i="2"/>
  <c r="N193" i="2"/>
  <c r="M193" i="2"/>
  <c r="L193" i="2"/>
  <c r="K193" i="2"/>
  <c r="J193" i="2"/>
  <c r="I193" i="2"/>
  <c r="H193" i="2"/>
  <c r="G193" i="2"/>
  <c r="F193" i="2"/>
  <c r="F195" i="2" s="1"/>
  <c r="P183" i="2"/>
  <c r="P195" i="2" s="1"/>
  <c r="O183" i="2"/>
  <c r="O195" i="2" s="1"/>
  <c r="N183" i="2"/>
  <c r="M183" i="2"/>
  <c r="L183" i="2"/>
  <c r="K183" i="2"/>
  <c r="J183" i="2"/>
  <c r="J195" i="2" s="1"/>
  <c r="I183" i="2"/>
  <c r="I195" i="2" s="1"/>
  <c r="H183" i="2"/>
  <c r="H195" i="2" s="1"/>
  <c r="G183" i="2"/>
  <c r="G195" i="2" s="1"/>
  <c r="F183" i="2"/>
  <c r="P174" i="2"/>
  <c r="O174" i="2"/>
  <c r="N174" i="2"/>
  <c r="M174" i="2"/>
  <c r="L174" i="2"/>
  <c r="K174" i="2"/>
  <c r="J174" i="2"/>
  <c r="I174" i="2"/>
  <c r="H174" i="2"/>
  <c r="G174" i="2"/>
  <c r="F174" i="2"/>
  <c r="P165" i="2"/>
  <c r="P176" i="2" s="1"/>
  <c r="O165" i="2"/>
  <c r="N165" i="2"/>
  <c r="M165" i="2"/>
  <c r="L165" i="2"/>
  <c r="K165" i="2"/>
  <c r="J165" i="2"/>
  <c r="I165" i="2"/>
  <c r="I176" i="2" s="1"/>
  <c r="H165" i="2"/>
  <c r="H176" i="2" s="1"/>
  <c r="G165" i="2"/>
  <c r="F165" i="2"/>
  <c r="M195" i="2" l="1"/>
  <c r="J176" i="2"/>
  <c r="L195" i="2"/>
  <c r="O176" i="2"/>
  <c r="L176" i="2"/>
  <c r="G176" i="2"/>
  <c r="K176" i="2"/>
  <c r="M176" i="2"/>
  <c r="F176" i="2"/>
  <c r="N176" i="2"/>
  <c r="P155" i="2"/>
  <c r="O155" i="2"/>
  <c r="N155" i="2"/>
  <c r="M155" i="2"/>
  <c r="L155" i="2"/>
  <c r="K155" i="2"/>
  <c r="K157" i="2" s="1"/>
  <c r="J155" i="2"/>
  <c r="I155" i="2"/>
  <c r="H155" i="2"/>
  <c r="G155" i="2"/>
  <c r="F155" i="2"/>
  <c r="P145" i="2"/>
  <c r="O145" i="2"/>
  <c r="N145" i="2"/>
  <c r="M145" i="2"/>
  <c r="L145" i="2"/>
  <c r="K145" i="2"/>
  <c r="J145" i="2"/>
  <c r="I145" i="2"/>
  <c r="H145" i="2"/>
  <c r="G145" i="2"/>
  <c r="F145" i="2"/>
  <c r="P135" i="2"/>
  <c r="O135" i="2"/>
  <c r="N135" i="2"/>
  <c r="M135" i="2"/>
  <c r="L135" i="2"/>
  <c r="K135" i="2"/>
  <c r="J135" i="2"/>
  <c r="I135" i="2"/>
  <c r="H135" i="2"/>
  <c r="G135" i="2"/>
  <c r="F135" i="2"/>
  <c r="P126" i="2"/>
  <c r="O126" i="2"/>
  <c r="N126" i="2"/>
  <c r="M126" i="2"/>
  <c r="L126" i="2"/>
  <c r="K126" i="2"/>
  <c r="J126" i="2"/>
  <c r="I126" i="2"/>
  <c r="H126" i="2"/>
  <c r="G126" i="2"/>
  <c r="F126" i="2"/>
  <c r="P116" i="2"/>
  <c r="O116" i="2"/>
  <c r="N116" i="2"/>
  <c r="M116" i="2"/>
  <c r="L116" i="2"/>
  <c r="K116" i="2"/>
  <c r="J116" i="2"/>
  <c r="I116" i="2"/>
  <c r="H116" i="2"/>
  <c r="G116" i="2"/>
  <c r="F116" i="2"/>
  <c r="P107" i="2"/>
  <c r="O107" i="2"/>
  <c r="N107" i="2"/>
  <c r="M107" i="2"/>
  <c r="L107" i="2"/>
  <c r="K107" i="2"/>
  <c r="J107" i="2"/>
  <c r="I107" i="2"/>
  <c r="H107" i="2"/>
  <c r="G107" i="2"/>
  <c r="F107" i="2"/>
  <c r="F96" i="2"/>
  <c r="G96" i="2"/>
  <c r="H96" i="2"/>
  <c r="I96" i="2"/>
  <c r="J96" i="2"/>
  <c r="K96" i="2"/>
  <c r="L96" i="2"/>
  <c r="M96" i="2"/>
  <c r="N96" i="2"/>
  <c r="O96" i="2"/>
  <c r="P96" i="2"/>
  <c r="P87" i="2"/>
  <c r="O87" i="2"/>
  <c r="N87" i="2"/>
  <c r="M87" i="2"/>
  <c r="L87" i="2"/>
  <c r="L98" i="2" s="1"/>
  <c r="K87" i="2"/>
  <c r="J87" i="2"/>
  <c r="I87" i="2"/>
  <c r="H87" i="2"/>
  <c r="G87" i="2"/>
  <c r="F87" i="2"/>
  <c r="P69" i="2"/>
  <c r="O69" i="2"/>
  <c r="N69" i="2"/>
  <c r="M69" i="2"/>
  <c r="L69" i="2"/>
  <c r="K69" i="2"/>
  <c r="J69" i="2"/>
  <c r="I69" i="2"/>
  <c r="H69" i="2"/>
  <c r="G69" i="2"/>
  <c r="F69" i="2"/>
  <c r="P78" i="2"/>
  <c r="P80" i="2" s="1"/>
  <c r="O78" i="2"/>
  <c r="O80" i="2" s="1"/>
  <c r="N78" i="2"/>
  <c r="M78" i="2"/>
  <c r="L78" i="2"/>
  <c r="L80" i="2" s="1"/>
  <c r="K78" i="2"/>
  <c r="K80" i="2" s="1"/>
  <c r="J78" i="2"/>
  <c r="J80" i="2" s="1"/>
  <c r="I78" i="2"/>
  <c r="I80" i="2" s="1"/>
  <c r="H78" i="2"/>
  <c r="H80" i="2" s="1"/>
  <c r="G78" i="2"/>
  <c r="G80" i="2" s="1"/>
  <c r="F78" i="2"/>
  <c r="P60" i="2"/>
  <c r="O60" i="2"/>
  <c r="N60" i="2"/>
  <c r="M60" i="2"/>
  <c r="L60" i="2"/>
  <c r="K60" i="2"/>
  <c r="J60" i="2"/>
  <c r="I60" i="2"/>
  <c r="H60" i="2"/>
  <c r="G60" i="2"/>
  <c r="F60" i="2"/>
  <c r="P50" i="2"/>
  <c r="O50" i="2"/>
  <c r="N50" i="2"/>
  <c r="M50" i="2"/>
  <c r="L50" i="2"/>
  <c r="K50" i="2"/>
  <c r="J50" i="2"/>
  <c r="I50" i="2"/>
  <c r="H50" i="2"/>
  <c r="G50" i="2"/>
  <c r="F50" i="2"/>
  <c r="P40" i="2"/>
  <c r="O40" i="2"/>
  <c r="N40" i="2"/>
  <c r="M40" i="2"/>
  <c r="L40" i="2"/>
  <c r="K40" i="2"/>
  <c r="J40" i="2"/>
  <c r="I40" i="2"/>
  <c r="H40" i="2"/>
  <c r="G40" i="2"/>
  <c r="F40" i="2"/>
  <c r="P32" i="2"/>
  <c r="O32" i="2"/>
  <c r="N32" i="2"/>
  <c r="M32" i="2"/>
  <c r="L32" i="2"/>
  <c r="K32" i="2"/>
  <c r="J32" i="2"/>
  <c r="I32" i="2"/>
  <c r="H32" i="2"/>
  <c r="G32" i="2"/>
  <c r="F32" i="2"/>
  <c r="P23" i="2"/>
  <c r="O23" i="2"/>
  <c r="N23" i="2"/>
  <c r="M23" i="2"/>
  <c r="L23" i="2"/>
  <c r="K23" i="2"/>
  <c r="J23" i="2"/>
  <c r="I23" i="2"/>
  <c r="H23" i="2"/>
  <c r="G23" i="2"/>
  <c r="F23" i="2"/>
  <c r="P14" i="2"/>
  <c r="O14" i="2"/>
  <c r="N14" i="2"/>
  <c r="M14" i="2"/>
  <c r="L14" i="2"/>
  <c r="K14" i="2"/>
  <c r="J14" i="2"/>
  <c r="I14" i="2"/>
  <c r="H14" i="2"/>
  <c r="G14" i="2"/>
  <c r="F14" i="2"/>
  <c r="J118" i="2" l="1"/>
  <c r="L137" i="2"/>
  <c r="N157" i="2"/>
  <c r="G157" i="2"/>
  <c r="F157" i="2"/>
  <c r="G137" i="2"/>
  <c r="O137" i="2"/>
  <c r="J157" i="2"/>
  <c r="H137" i="2"/>
  <c r="P137" i="2"/>
  <c r="O118" i="2"/>
  <c r="J137" i="2"/>
  <c r="L157" i="2"/>
  <c r="L118" i="2"/>
  <c r="F137" i="2"/>
  <c r="N137" i="2"/>
  <c r="H157" i="2"/>
  <c r="P157" i="2"/>
  <c r="O157" i="2"/>
  <c r="K118" i="2"/>
  <c r="K137" i="2"/>
  <c r="I157" i="2"/>
  <c r="O98" i="2"/>
  <c r="M98" i="2"/>
  <c r="G118" i="2"/>
  <c r="M157" i="2"/>
  <c r="K42" i="2"/>
  <c r="M61" i="2"/>
  <c r="I118" i="2"/>
  <c r="I137" i="2"/>
  <c r="J98" i="2"/>
  <c r="P98" i="2"/>
  <c r="H98" i="2"/>
  <c r="I61" i="2"/>
  <c r="M137" i="2"/>
  <c r="F118" i="2"/>
  <c r="N118" i="2"/>
  <c r="M118" i="2"/>
  <c r="F98" i="2"/>
  <c r="N98" i="2"/>
  <c r="G98" i="2"/>
  <c r="H61" i="2"/>
  <c r="P61" i="2"/>
  <c r="I98" i="2"/>
  <c r="K98" i="2"/>
  <c r="H118" i="2"/>
  <c r="P118" i="2"/>
  <c r="F61" i="2"/>
  <c r="M42" i="2"/>
  <c r="G61" i="2"/>
  <c r="O61" i="2"/>
  <c r="M80" i="2"/>
  <c r="F80" i="2"/>
  <c r="N80" i="2"/>
  <c r="L42" i="2"/>
  <c r="N61" i="2"/>
  <c r="J61" i="2"/>
  <c r="K61" i="2"/>
  <c r="J42" i="2"/>
  <c r="L61" i="2"/>
  <c r="M25" i="2"/>
  <c r="N25" i="2"/>
  <c r="F25" i="2"/>
  <c r="I42" i="2"/>
  <c r="F42" i="2"/>
  <c r="N42" i="2"/>
  <c r="G42" i="2"/>
  <c r="O42" i="2"/>
  <c r="H42" i="2"/>
  <c r="P42" i="2"/>
  <c r="J25" i="2"/>
  <c r="G25" i="2"/>
  <c r="H25" i="2"/>
  <c r="P25" i="2"/>
  <c r="K25" i="2"/>
  <c r="L25" i="2"/>
  <c r="I25" i="2"/>
  <c r="O25" i="2"/>
</calcChain>
</file>

<file path=xl/sharedStrings.xml><?xml version="1.0" encoding="utf-8"?>
<sst xmlns="http://schemas.openxmlformats.org/spreadsheetml/2006/main" count="259" uniqueCount="141">
  <si>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</si>
  <si>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</si>
  <si>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</si>
  <si>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</si>
  <si>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</si>
  <si>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</si>
  <si>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</si>
  <si>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</si>
  <si>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</si>
  <si>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</si>
  <si>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</si>
  <si>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</si>
  <si>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</si>
  <si>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</si>
  <si>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</si>
  <si>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</si>
  <si>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</si>
  <si>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день</t>
  </si>
  <si>
    <t>месяц</t>
  </si>
  <si>
    <t>год</t>
  </si>
  <si>
    <t>Творожная запеканка со сгущ. молоком</t>
  </si>
  <si>
    <t>Хлеб пшеничный</t>
  </si>
  <si>
    <t>Чай с сахаром  и лимоном</t>
  </si>
  <si>
    <t xml:space="preserve">Фрукты свежие </t>
  </si>
  <si>
    <t>Салат "Школьные годы"</t>
  </si>
  <si>
    <t>Борщ со свежей капустой со сметаной</t>
  </si>
  <si>
    <t>Плов из мяса говядина</t>
  </si>
  <si>
    <t>Компот из сухофруктов</t>
  </si>
  <si>
    <t>Хлеб ржено - пшеничный</t>
  </si>
  <si>
    <t>Каша молочная "Дружба"</t>
  </si>
  <si>
    <t>200/10</t>
  </si>
  <si>
    <t>Сыр (порциями)</t>
  </si>
  <si>
    <t>Кофейный напиток с сухим молоком</t>
  </si>
  <si>
    <t>200</t>
  </si>
  <si>
    <t>Сок фруктовый</t>
  </si>
  <si>
    <t xml:space="preserve">Булочка сдобная </t>
  </si>
  <si>
    <t>75</t>
  </si>
  <si>
    <t>Масло сливочное (порциями)</t>
  </si>
  <si>
    <t>10</t>
  </si>
  <si>
    <t>0,05</t>
  </si>
  <si>
    <t>Икра кабачковая</t>
  </si>
  <si>
    <t>Суп-лапша домашняя с курицей</t>
  </si>
  <si>
    <t>2,160</t>
  </si>
  <si>
    <t>10,9</t>
  </si>
  <si>
    <t>Макаронные изделия отварные</t>
  </si>
  <si>
    <t>Чай с сахаром</t>
  </si>
  <si>
    <t>150/30</t>
  </si>
  <si>
    <t>200/7</t>
  </si>
  <si>
    <t>15</t>
  </si>
  <si>
    <t>0</t>
  </si>
  <si>
    <t xml:space="preserve"> Сок в ассортименте</t>
  </si>
  <si>
    <t>50/100</t>
  </si>
  <si>
    <t>Жаркое по-домашнему</t>
  </si>
  <si>
    <t>Огурец маринованный</t>
  </si>
  <si>
    <t>Салат из св помидоров с луком</t>
  </si>
  <si>
    <t>Рассольник по-ленингр со сметаной</t>
  </si>
  <si>
    <t>Шницель натуральный м\курица</t>
  </si>
  <si>
    <t>Рис припущенный</t>
  </si>
  <si>
    <t>Компот из изюма</t>
  </si>
  <si>
    <t>Салат "Витаминный"</t>
  </si>
  <si>
    <t>3,09</t>
  </si>
  <si>
    <t>Котлета рубленная м / птицы</t>
  </si>
  <si>
    <t>22,4</t>
  </si>
  <si>
    <t xml:space="preserve">Картофельное пюре  </t>
  </si>
  <si>
    <t xml:space="preserve">Чай с сахаром </t>
  </si>
  <si>
    <t>Огурец свежий (порцией)</t>
  </si>
  <si>
    <t>50/50</t>
  </si>
  <si>
    <t xml:space="preserve">Каша гречневая рассыпчатая </t>
  </si>
  <si>
    <t xml:space="preserve">Напиток из шиповника </t>
  </si>
  <si>
    <t>Салат картофельный с горошком</t>
  </si>
  <si>
    <t>Какао на молоке сухом</t>
  </si>
  <si>
    <t>3,28</t>
  </si>
  <si>
    <t>Фрукты свежие</t>
  </si>
  <si>
    <t>Кукуруза консервированная</t>
  </si>
  <si>
    <t>Щи со свежей капустой и сметаной</t>
  </si>
  <si>
    <t>8,48</t>
  </si>
  <si>
    <t>Биточек (котлета) рыбный горбуша</t>
  </si>
  <si>
    <t>11,75</t>
  </si>
  <si>
    <t>Каша молочная геркулесовая</t>
  </si>
  <si>
    <t>Сыр порцией</t>
  </si>
  <si>
    <t>Масло сливочное порцией</t>
  </si>
  <si>
    <t>Салат из кукурузы со свежей капустой</t>
  </si>
  <si>
    <t>Суп картофельный гороховый</t>
  </si>
  <si>
    <t>4,24</t>
  </si>
  <si>
    <t>18,64</t>
  </si>
  <si>
    <t xml:space="preserve">Запеканка творожная со сгущ молоком  </t>
  </si>
  <si>
    <t>Огурец свежий порцией</t>
  </si>
  <si>
    <t>Борщ со св капустой и сметаной</t>
  </si>
  <si>
    <t>Тефтели рыбные (горбуша), соус</t>
  </si>
  <si>
    <t>100/50</t>
  </si>
  <si>
    <t>Компот из чернослива</t>
  </si>
  <si>
    <t>Мясо тушеное с овощами</t>
  </si>
  <si>
    <t>50/110</t>
  </si>
  <si>
    <t>12,38</t>
  </si>
  <si>
    <t>Винегрет овощной</t>
  </si>
  <si>
    <t>Суп овощной с болг перцем и смет</t>
  </si>
  <si>
    <t>Котлета рубленная м/птицы</t>
  </si>
  <si>
    <t>Салат из свежих огурцов</t>
  </si>
  <si>
    <t>Тефтели мясные, соус</t>
  </si>
  <si>
    <t>19,98</t>
  </si>
  <si>
    <t>Какао с молоком сгущенным</t>
  </si>
  <si>
    <t>Салат из свеклы с растит маслом</t>
  </si>
  <si>
    <t>Гуляш м / говядина</t>
  </si>
  <si>
    <t>Каша гречневая рассыпчатая</t>
  </si>
  <si>
    <t>Кисель плодово-ягодный</t>
  </si>
  <si>
    <t>Винегрет школьный</t>
  </si>
  <si>
    <t>Помидор свежий порцией</t>
  </si>
  <si>
    <t>Суп картофельный с фасолью</t>
  </si>
  <si>
    <t>3,04</t>
  </si>
  <si>
    <t>Птица тушеная в соусе</t>
  </si>
  <si>
    <t>Картофельное пюре</t>
  </si>
  <si>
    <t>Компот из кураги</t>
  </si>
  <si>
    <t xml:space="preserve">Масса </t>
  </si>
  <si>
    <t>Пищевые вещества (г)</t>
  </si>
  <si>
    <t>Энерг.ценность</t>
  </si>
  <si>
    <t>Витамины (МГ)</t>
  </si>
  <si>
    <t>Минеральные вещества (МГ)</t>
  </si>
  <si>
    <t>Граммы</t>
  </si>
  <si>
    <t>Калории</t>
  </si>
  <si>
    <t>В1</t>
  </si>
  <si>
    <t>С</t>
  </si>
  <si>
    <t>А</t>
  </si>
  <si>
    <t>Са</t>
  </si>
  <si>
    <t>Р</t>
  </si>
  <si>
    <t>Mg</t>
  </si>
  <si>
    <t>Fe</t>
  </si>
  <si>
    <t>Итого:</t>
  </si>
  <si>
    <t>200/15</t>
  </si>
  <si>
    <t xml:space="preserve">     Наименавание блюда</t>
  </si>
  <si>
    <t>50/125</t>
  </si>
  <si>
    <t xml:space="preserve">Итого: </t>
  </si>
  <si>
    <t>Суп рыбный "Сайра в масле"</t>
  </si>
  <si>
    <t xml:space="preserve">Омлет натуральный </t>
  </si>
  <si>
    <t>Каша перловая рассыпчатая</t>
  </si>
  <si>
    <t>150/5</t>
  </si>
  <si>
    <t>Итого за день</t>
  </si>
  <si>
    <t xml:space="preserve">Итого за день: </t>
  </si>
  <si>
    <t>итого:</t>
  </si>
  <si>
    <t>Итого</t>
  </si>
  <si>
    <t>директор</t>
  </si>
  <si>
    <t>О.В.Гришина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</si>
</sst>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i/>
      <sz val="8"/>
      <color theme="1"/>
      <name val="Arial"/>
    </font>
    <font>
      <sz val="12"/>
      <name val="Arial"/>
      <family val="2"/>
      <charset val="204"/>
    </font>
    <font>
      <sz val="10"/>
      <name val="Arial"/>
    </font>
    <font>
      <b/>
      <sz val="12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2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1" xfId="0" applyFont="1" applyBorder="1"/>
    <xf numFmtId="0" fontId="8" fillId="0" borderId="13" xfId="0" applyFont="1" applyFill="1" applyBorder="1"/>
    <xf numFmtId="49" fontId="8" fillId="0" borderId="1" xfId="0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5" xfId="0" applyFont="1" applyFill="1" applyBorder="1"/>
    <xf numFmtId="0" fontId="8" fillId="0" borderId="0" xfId="0" applyFont="1"/>
    <xf numFmtId="0" fontId="8" fillId="0" borderId="1" xfId="0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8" fillId="0" borderId="13" xfId="0" applyFont="1" applyBorder="1"/>
    <xf numFmtId="0" fontId="8" fillId="0" borderId="12" xfId="0" applyFont="1" applyBorder="1"/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7" xfId="0" applyBorder="1" applyAlignment="1">
      <alignment horizontal="center"/>
    </xf>
    <xf numFmtId="0" fontId="10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right"/>
    </xf>
    <xf numFmtId="0" fontId="0" fillId="0" borderId="7" xfId="0" applyBorder="1"/>
    <xf numFmtId="0" fontId="8" fillId="0" borderId="0" xfId="0" applyFont="1" applyBorder="1"/>
    <xf numFmtId="0" fontId="10" fillId="0" borderId="12" xfId="0" applyFont="1" applyBorder="1" applyAlignment="1">
      <alignment horizontal="center"/>
    </xf>
    <xf numFmtId="0" fontId="8" fillId="0" borderId="7" xfId="0" applyFont="1" applyBorder="1"/>
    <xf numFmtId="0" fontId="8" fillId="0" borderId="3" xfId="0" applyFont="1" applyBorder="1" applyAlignment="1">
      <alignment horizontal="right"/>
    </xf>
    <xf numFmtId="0" fontId="8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1" fillId="0" borderId="10" xfId="0" applyFont="1" applyBorder="1"/>
    <xf numFmtId="0" fontId="0" fillId="0" borderId="6" xfId="0" applyBorder="1"/>
    <xf numFmtId="0" fontId="1" fillId="0" borderId="6" xfId="0" applyFont="1" applyBorder="1"/>
    <xf numFmtId="0" fontId="1" fillId="0" borderId="18" xfId="0" applyFont="1" applyBorder="1"/>
    <xf numFmtId="0" fontId="8" fillId="0" borderId="1" xfId="0" applyNumberFormat="1" applyFont="1" applyBorder="1" applyAlignment="1">
      <alignment horizontal="right"/>
    </xf>
    <xf numFmtId="0" fontId="8" fillId="0" borderId="4" xfId="0" applyFont="1" applyBorder="1"/>
    <xf numFmtId="0" fontId="8" fillId="0" borderId="18" xfId="0" applyFont="1" applyBorder="1"/>
    <xf numFmtId="0" fontId="8" fillId="0" borderId="19" xfId="0" applyFont="1" applyBorder="1"/>
    <xf numFmtId="0" fontId="10" fillId="0" borderId="16" xfId="0" applyFont="1" applyBorder="1"/>
    <xf numFmtId="0" fontId="8" fillId="0" borderId="9" xfId="0" applyFont="1" applyBorder="1"/>
    <xf numFmtId="49" fontId="8" fillId="0" borderId="9" xfId="0" applyNumberFormat="1" applyFont="1" applyBorder="1" applyAlignment="1">
      <alignment horizontal="right"/>
    </xf>
    <xf numFmtId="0" fontId="8" fillId="0" borderId="20" xfId="0" applyFont="1" applyBorder="1"/>
    <xf numFmtId="0" fontId="8" fillId="0" borderId="2" xfId="0" applyFont="1" applyBorder="1"/>
    <xf numFmtId="0" fontId="10" fillId="0" borderId="0" xfId="0" applyFont="1" applyBorder="1"/>
    <xf numFmtId="49" fontId="8" fillId="0" borderId="0" xfId="0" applyNumberFormat="1" applyFont="1" applyBorder="1" applyAlignment="1">
      <alignment horizontal="right"/>
    </xf>
    <xf numFmtId="0" fontId="10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abSelected="1" workbookViewId="0">
      <selection activeCell="O9" sqref="O9"/>
    </sheetView>
  </sheetViews>
  <sheetFormatPr defaultRowHeight="15" x14ac:dyDescent="0.25"/>
  <cols>
    <col min="4" max="4" width="29.85546875" customWidth="1"/>
    <col min="6" max="6" width="9.7109375" customWidth="1"/>
  </cols>
  <sheetData>
    <row r="1" spans="1:16" x14ac:dyDescent="0.25">
      <c r="A1" s="1" t="s">
        <v>6</v>
      </c>
      <c r="B1" s="1"/>
      <c r="C1" s="2"/>
      <c r="D1" s="14"/>
      <c r="E1" s="15"/>
      <c r="F1" s="15"/>
      <c r="G1" s="5" t="s">
        <v>11</v>
      </c>
      <c r="H1" s="2" t="s">
        <v>12</v>
      </c>
      <c r="I1" s="16" t="s">
        <v>139</v>
      </c>
      <c r="J1" s="16"/>
      <c r="K1" s="16"/>
      <c r="L1" s="16"/>
    </row>
    <row r="2" spans="1:16" ht="18.75" x14ac:dyDescent="0.25">
      <c r="A2" s="6" t="s">
        <v>5</v>
      </c>
      <c r="B2" s="6"/>
      <c r="C2" s="2"/>
      <c r="D2" s="2"/>
      <c r="E2" s="1"/>
      <c r="F2" s="2"/>
      <c r="G2" s="2"/>
      <c r="H2" s="2" t="s">
        <v>13</v>
      </c>
      <c r="I2" s="16" t="s">
        <v>140</v>
      </c>
      <c r="J2" s="16"/>
      <c r="K2" s="16"/>
      <c r="L2" s="16"/>
    </row>
    <row r="3" spans="1:16" x14ac:dyDescent="0.25">
      <c r="A3" s="4" t="s">
        <v>7</v>
      </c>
      <c r="B3" s="4"/>
      <c r="C3" s="2"/>
      <c r="D3" s="2"/>
      <c r="E3" s="3"/>
      <c r="F3" s="7" t="s">
        <v>8</v>
      </c>
      <c r="G3" s="2"/>
      <c r="H3" s="2" t="s">
        <v>14</v>
      </c>
      <c r="I3" s="11">
        <v>2</v>
      </c>
      <c r="J3" s="11">
        <v>9</v>
      </c>
      <c r="K3" s="12">
        <v>2024</v>
      </c>
      <c r="L3" s="13"/>
    </row>
    <row r="4" spans="1:16" ht="15.75" thickBot="1" x14ac:dyDescent="0.3">
      <c r="A4" s="2"/>
      <c r="B4" s="2"/>
      <c r="C4" s="2"/>
      <c r="D4" s="2"/>
      <c r="E4" s="4"/>
      <c r="F4" s="2"/>
      <c r="G4" s="2"/>
      <c r="H4" s="2"/>
      <c r="I4" s="10" t="s">
        <v>17</v>
      </c>
      <c r="J4" s="10" t="s">
        <v>18</v>
      </c>
      <c r="K4" s="10" t="s">
        <v>19</v>
      </c>
      <c r="L4" s="2"/>
    </row>
    <row r="5" spans="1:16" ht="23.25" thickBot="1" x14ac:dyDescent="0.3">
      <c r="A5" s="8" t="s">
        <v>9</v>
      </c>
      <c r="B5" s="9" t="s">
        <v>10</v>
      </c>
      <c r="C5" s="9" t="s">
        <v>0</v>
      </c>
      <c r="D5" s="36" t="s">
        <v>128</v>
      </c>
      <c r="E5" s="37" t="s">
        <v>112</v>
      </c>
      <c r="F5" s="34" t="s">
        <v>113</v>
      </c>
      <c r="G5" s="35"/>
      <c r="H5" s="38" t="s">
        <v>114</v>
      </c>
      <c r="I5" s="39"/>
      <c r="J5" s="41" t="s">
        <v>115</v>
      </c>
      <c r="K5" s="42"/>
      <c r="L5" s="40"/>
      <c r="M5" s="37" t="s">
        <v>116</v>
      </c>
      <c r="N5" s="37"/>
      <c r="O5" s="37"/>
      <c r="P5" s="17"/>
    </row>
    <row r="6" spans="1:16" ht="15.75" x14ac:dyDescent="0.25">
      <c r="A6" s="43">
        <v>1</v>
      </c>
      <c r="B6" s="43">
        <v>1</v>
      </c>
      <c r="C6" s="56" t="s">
        <v>15</v>
      </c>
      <c r="D6" s="18"/>
      <c r="E6" s="19" t="s">
        <v>117</v>
      </c>
      <c r="F6" s="19" t="s">
        <v>1</v>
      </c>
      <c r="G6" s="19" t="s">
        <v>2</v>
      </c>
      <c r="H6" s="19" t="s">
        <v>3</v>
      </c>
      <c r="I6" s="19" t="s">
        <v>118</v>
      </c>
      <c r="J6" s="20" t="s">
        <v>119</v>
      </c>
      <c r="K6" s="17" t="s">
        <v>120</v>
      </c>
      <c r="L6" s="17" t="s">
        <v>121</v>
      </c>
      <c r="M6" s="17" t="s">
        <v>122</v>
      </c>
      <c r="N6" s="17" t="s">
        <v>123</v>
      </c>
      <c r="O6" s="17" t="s">
        <v>124</v>
      </c>
      <c r="P6" s="17" t="s">
        <v>125</v>
      </c>
    </row>
    <row r="7" spans="1:16" ht="15.75" x14ac:dyDescent="0.25">
      <c r="C7" s="57"/>
      <c r="D7" s="21" t="s">
        <v>29</v>
      </c>
      <c r="E7" s="22" t="s">
        <v>30</v>
      </c>
      <c r="F7" s="19">
        <v>6.4</v>
      </c>
      <c r="G7" s="19">
        <v>7.4</v>
      </c>
      <c r="H7" s="19">
        <v>31.42</v>
      </c>
      <c r="I7" s="19">
        <v>206</v>
      </c>
      <c r="J7" s="19">
        <v>7.0000000000000007E-2</v>
      </c>
      <c r="K7" s="23">
        <v>1.32</v>
      </c>
      <c r="L7" s="23">
        <v>33.25</v>
      </c>
      <c r="M7" s="23">
        <v>129.69999999999999</v>
      </c>
      <c r="N7" s="23">
        <v>123</v>
      </c>
      <c r="O7" s="23">
        <v>29.4</v>
      </c>
      <c r="P7" s="23">
        <v>0.42</v>
      </c>
    </row>
    <row r="8" spans="1:16" ht="15.75" x14ac:dyDescent="0.25">
      <c r="C8" s="57"/>
      <c r="D8" s="21" t="s">
        <v>21</v>
      </c>
      <c r="E8" s="19">
        <v>25</v>
      </c>
      <c r="F8" s="19">
        <v>2.0699999999999998</v>
      </c>
      <c r="G8" s="19">
        <v>0.32</v>
      </c>
      <c r="H8" s="19">
        <v>12</v>
      </c>
      <c r="I8" s="24">
        <v>56.75</v>
      </c>
      <c r="J8" s="19">
        <v>0.12</v>
      </c>
      <c r="K8" s="23">
        <v>0</v>
      </c>
      <c r="L8" s="23">
        <v>0</v>
      </c>
      <c r="M8" s="23">
        <v>20.8</v>
      </c>
      <c r="N8" s="23">
        <v>64</v>
      </c>
      <c r="O8" s="23">
        <v>26.4</v>
      </c>
      <c r="P8" s="23">
        <v>0.79</v>
      </c>
    </row>
    <row r="9" spans="1:16" ht="15.75" x14ac:dyDescent="0.25">
      <c r="C9" s="57"/>
      <c r="D9" s="21" t="s">
        <v>31</v>
      </c>
      <c r="E9" s="19">
        <v>10</v>
      </c>
      <c r="F9" s="19">
        <v>2.3199999999999998</v>
      </c>
      <c r="G9" s="19">
        <v>2.95</v>
      </c>
      <c r="H9" s="19">
        <v>0</v>
      </c>
      <c r="I9" s="19">
        <v>36.4</v>
      </c>
      <c r="J9" s="19">
        <v>0.01</v>
      </c>
      <c r="K9" s="23">
        <v>0.14000000000000001</v>
      </c>
      <c r="L9" s="23">
        <v>52</v>
      </c>
      <c r="M9" s="23">
        <v>176</v>
      </c>
      <c r="N9" s="23">
        <v>100</v>
      </c>
      <c r="O9" s="23">
        <v>7</v>
      </c>
      <c r="P9" s="23">
        <v>0.2</v>
      </c>
    </row>
    <row r="10" spans="1:16" ht="15.75" x14ac:dyDescent="0.25">
      <c r="C10" s="57"/>
      <c r="D10" s="21" t="s">
        <v>32</v>
      </c>
      <c r="E10" s="25" t="s">
        <v>33</v>
      </c>
      <c r="F10" s="26">
        <v>1.4</v>
      </c>
      <c r="G10" s="26">
        <v>1.6</v>
      </c>
      <c r="H10" s="19">
        <v>2.31</v>
      </c>
      <c r="I10" s="19">
        <v>119</v>
      </c>
      <c r="J10" s="19">
        <v>0</v>
      </c>
      <c r="K10" s="23">
        <v>0.65</v>
      </c>
      <c r="L10" s="23">
        <v>0</v>
      </c>
      <c r="M10" s="23">
        <v>60.4</v>
      </c>
      <c r="N10" s="23">
        <v>0</v>
      </c>
      <c r="O10" s="23">
        <v>7</v>
      </c>
      <c r="P10" s="23">
        <v>0.09</v>
      </c>
    </row>
    <row r="11" spans="1:16" ht="15.75" x14ac:dyDescent="0.25">
      <c r="C11" s="57"/>
      <c r="D11" s="21" t="s">
        <v>37</v>
      </c>
      <c r="E11" s="25" t="s">
        <v>38</v>
      </c>
      <c r="F11" s="25" t="s">
        <v>49</v>
      </c>
      <c r="G11" s="26">
        <v>8.1999999999999993</v>
      </c>
      <c r="H11" s="19">
        <v>0.1</v>
      </c>
      <c r="I11" s="19">
        <v>75</v>
      </c>
      <c r="J11" s="19">
        <v>0</v>
      </c>
      <c r="K11" s="23">
        <v>0</v>
      </c>
      <c r="L11" s="23">
        <v>29</v>
      </c>
      <c r="M11" s="23">
        <v>1.2</v>
      </c>
      <c r="N11" s="23">
        <v>2</v>
      </c>
      <c r="O11" s="23">
        <v>1.2</v>
      </c>
      <c r="P11" s="23">
        <v>0.02</v>
      </c>
    </row>
    <row r="12" spans="1:16" ht="15.75" x14ac:dyDescent="0.25">
      <c r="C12" s="57"/>
      <c r="D12" s="21" t="s">
        <v>35</v>
      </c>
      <c r="E12" s="25" t="s">
        <v>36</v>
      </c>
      <c r="F12" s="26">
        <v>5.7</v>
      </c>
      <c r="G12" s="26">
        <v>3.5</v>
      </c>
      <c r="H12" s="19">
        <v>40.299999999999997</v>
      </c>
      <c r="I12" s="19">
        <v>85</v>
      </c>
      <c r="J12" s="19">
        <v>0.1</v>
      </c>
      <c r="K12" s="23">
        <v>0</v>
      </c>
      <c r="L12" s="23">
        <v>16.8</v>
      </c>
      <c r="M12" s="23">
        <v>13.7</v>
      </c>
      <c r="N12" s="23">
        <v>47.5</v>
      </c>
      <c r="O12" s="23">
        <v>8.6</v>
      </c>
      <c r="P12" s="23">
        <v>0.5</v>
      </c>
    </row>
    <row r="13" spans="1:16" ht="15.75" x14ac:dyDescent="0.25">
      <c r="C13" s="57"/>
      <c r="D13" s="21"/>
      <c r="E13" s="25"/>
      <c r="F13" s="25"/>
      <c r="G13" s="26"/>
      <c r="H13" s="19"/>
      <c r="I13" s="19"/>
      <c r="J13" s="19"/>
      <c r="K13" s="23"/>
      <c r="L13" s="23"/>
      <c r="M13" s="23"/>
      <c r="N13" s="23"/>
      <c r="O13" s="23"/>
      <c r="P13" s="23"/>
    </row>
    <row r="14" spans="1:16" ht="15.75" x14ac:dyDescent="0.25">
      <c r="C14" s="57"/>
      <c r="D14" s="18" t="s">
        <v>126</v>
      </c>
      <c r="E14" s="19"/>
      <c r="F14" s="19">
        <f t="shared" ref="F14:P14" si="0">SUM(F7:F13)</f>
        <v>17.89</v>
      </c>
      <c r="G14" s="19">
        <f t="shared" si="0"/>
        <v>23.97</v>
      </c>
      <c r="H14" s="19">
        <f t="shared" si="0"/>
        <v>86.13</v>
      </c>
      <c r="I14" s="19">
        <f t="shared" si="0"/>
        <v>578.15</v>
      </c>
      <c r="J14" s="19">
        <f t="shared" si="0"/>
        <v>0.30000000000000004</v>
      </c>
      <c r="K14" s="23">
        <f t="shared" si="0"/>
        <v>2.11</v>
      </c>
      <c r="L14" s="23">
        <f t="shared" si="0"/>
        <v>131.05000000000001</v>
      </c>
      <c r="M14" s="23">
        <f t="shared" si="0"/>
        <v>401.79999999999995</v>
      </c>
      <c r="N14" s="23">
        <f t="shared" si="0"/>
        <v>336.5</v>
      </c>
      <c r="O14" s="23">
        <f t="shared" si="0"/>
        <v>79.599999999999994</v>
      </c>
      <c r="P14" s="23">
        <f t="shared" si="0"/>
        <v>2.02</v>
      </c>
    </row>
    <row r="15" spans="1:16" ht="15.75" x14ac:dyDescent="0.25">
      <c r="C15" s="57"/>
      <c r="D15" s="27"/>
      <c r="E15" s="27"/>
      <c r="F15" s="27"/>
      <c r="G15" s="27"/>
      <c r="H15" s="27"/>
      <c r="I15" s="27"/>
      <c r="J15" s="27"/>
      <c r="K15" s="28"/>
      <c r="L15" s="29"/>
      <c r="M15" s="29"/>
      <c r="N15" s="29"/>
      <c r="O15" s="29"/>
      <c r="P15" s="29"/>
    </row>
    <row r="16" spans="1:16" ht="15.75" x14ac:dyDescent="0.25">
      <c r="A16" s="43">
        <v>1</v>
      </c>
      <c r="B16" s="43">
        <v>1</v>
      </c>
      <c r="C16" s="58" t="s">
        <v>16</v>
      </c>
      <c r="D16" s="21" t="s">
        <v>40</v>
      </c>
      <c r="E16" s="19">
        <v>60</v>
      </c>
      <c r="F16" s="19">
        <v>0.56999999999999995</v>
      </c>
      <c r="G16" s="19">
        <v>1.92</v>
      </c>
      <c r="H16" s="19">
        <v>3.09</v>
      </c>
      <c r="I16" s="19">
        <v>31.2</v>
      </c>
      <c r="J16" s="19">
        <v>0.02</v>
      </c>
      <c r="K16" s="23">
        <v>17.98</v>
      </c>
      <c r="L16" s="23">
        <v>0</v>
      </c>
      <c r="M16" s="23">
        <v>19.356000000000002</v>
      </c>
      <c r="N16" s="23">
        <v>20.3</v>
      </c>
      <c r="O16" s="23">
        <v>8.82</v>
      </c>
      <c r="P16" s="23">
        <v>0.51600000000000001</v>
      </c>
    </row>
    <row r="17" spans="1:16" ht="15.75" x14ac:dyDescent="0.25">
      <c r="C17" s="57"/>
      <c r="D17" s="21" t="s">
        <v>41</v>
      </c>
      <c r="E17" s="30" t="s">
        <v>127</v>
      </c>
      <c r="F17" s="23">
        <v>3.6</v>
      </c>
      <c r="G17" s="31" t="s">
        <v>42</v>
      </c>
      <c r="H17" s="31" t="s">
        <v>43</v>
      </c>
      <c r="I17" s="32">
        <v>88.8</v>
      </c>
      <c r="J17" s="23">
        <v>0.06</v>
      </c>
      <c r="K17" s="23">
        <v>0.8</v>
      </c>
      <c r="L17" s="23">
        <v>1.02</v>
      </c>
      <c r="M17" s="23">
        <v>9.48</v>
      </c>
      <c r="N17" s="23">
        <v>34.979999999999997</v>
      </c>
      <c r="O17" s="23">
        <v>8.24</v>
      </c>
      <c r="P17" s="23">
        <v>0.49</v>
      </c>
    </row>
    <row r="18" spans="1:16" ht="15.75" x14ac:dyDescent="0.25">
      <c r="C18" s="57"/>
      <c r="D18" s="33" t="s">
        <v>98</v>
      </c>
      <c r="E18" s="30" t="s">
        <v>89</v>
      </c>
      <c r="F18" s="23">
        <v>13.48</v>
      </c>
      <c r="G18" s="31" t="s">
        <v>99</v>
      </c>
      <c r="H18" s="23">
        <v>16.36</v>
      </c>
      <c r="I18" s="23">
        <v>240</v>
      </c>
      <c r="J18" s="23">
        <v>4.4999999999999998E-2</v>
      </c>
      <c r="K18" s="23">
        <v>4.9000000000000004</v>
      </c>
      <c r="L18" s="23">
        <v>0</v>
      </c>
      <c r="M18" s="23">
        <v>25.63</v>
      </c>
      <c r="N18" s="23">
        <v>119.13</v>
      </c>
      <c r="O18" s="23">
        <v>30.3</v>
      </c>
      <c r="P18" s="23">
        <v>1.32</v>
      </c>
    </row>
    <row r="19" spans="1:16" ht="15.75" x14ac:dyDescent="0.25">
      <c r="C19" s="57"/>
      <c r="D19" s="21" t="s">
        <v>44</v>
      </c>
      <c r="E19" s="22">
        <v>150</v>
      </c>
      <c r="F19" s="19">
        <v>6</v>
      </c>
      <c r="G19" s="19">
        <v>5.33</v>
      </c>
      <c r="H19" s="19">
        <v>42.66</v>
      </c>
      <c r="I19" s="19">
        <v>235</v>
      </c>
      <c r="J19" s="19">
        <v>0.06</v>
      </c>
      <c r="K19" s="23">
        <v>0</v>
      </c>
      <c r="L19" s="23">
        <v>21</v>
      </c>
      <c r="M19" s="23">
        <v>45.5</v>
      </c>
      <c r="N19" s="23">
        <v>37.17</v>
      </c>
      <c r="O19" s="23">
        <v>27.32</v>
      </c>
      <c r="P19" s="23">
        <v>1.1000000000000001</v>
      </c>
    </row>
    <row r="20" spans="1:16" ht="15.75" x14ac:dyDescent="0.25">
      <c r="C20" s="57"/>
      <c r="D20" s="21" t="s">
        <v>45</v>
      </c>
      <c r="E20" s="19">
        <v>200</v>
      </c>
      <c r="F20" s="19">
        <v>0.2</v>
      </c>
      <c r="G20" s="19">
        <v>0</v>
      </c>
      <c r="H20" s="19">
        <v>15.01</v>
      </c>
      <c r="I20" s="19">
        <v>57</v>
      </c>
      <c r="J20" s="19">
        <v>0</v>
      </c>
      <c r="K20" s="23">
        <v>0</v>
      </c>
      <c r="L20" s="23">
        <v>0</v>
      </c>
      <c r="M20" s="23">
        <v>6</v>
      </c>
      <c r="N20" s="23">
        <v>0</v>
      </c>
      <c r="O20" s="23">
        <v>0</v>
      </c>
      <c r="P20" s="23">
        <v>0.4</v>
      </c>
    </row>
    <row r="21" spans="1:16" ht="15.75" x14ac:dyDescent="0.25">
      <c r="C21" s="57"/>
      <c r="D21" s="21" t="s">
        <v>21</v>
      </c>
      <c r="E21" s="19">
        <v>50</v>
      </c>
      <c r="F21" s="19">
        <v>4.1399999999999997</v>
      </c>
      <c r="G21" s="19">
        <v>0.64</v>
      </c>
      <c r="H21" s="19">
        <v>24</v>
      </c>
      <c r="I21" s="24">
        <v>113.5</v>
      </c>
      <c r="J21" s="19">
        <v>0.12</v>
      </c>
      <c r="K21" s="23">
        <v>0</v>
      </c>
      <c r="L21" s="23">
        <v>0</v>
      </c>
      <c r="M21" s="23">
        <v>20.8</v>
      </c>
      <c r="N21" s="23">
        <v>64</v>
      </c>
      <c r="O21" s="23">
        <v>26.4</v>
      </c>
      <c r="P21" s="23">
        <v>1.58</v>
      </c>
    </row>
    <row r="22" spans="1:16" ht="15.75" x14ac:dyDescent="0.25">
      <c r="C22" s="57"/>
      <c r="D22" s="21" t="s">
        <v>28</v>
      </c>
      <c r="E22" s="22">
        <v>30</v>
      </c>
      <c r="F22" s="19">
        <v>2</v>
      </c>
      <c r="G22" s="19">
        <v>0.81</v>
      </c>
      <c r="H22" s="19">
        <v>11.7</v>
      </c>
      <c r="I22" s="19">
        <v>56.13</v>
      </c>
      <c r="J22" s="19">
        <v>0.7</v>
      </c>
      <c r="K22" s="23">
        <v>0</v>
      </c>
      <c r="L22" s="23">
        <v>0</v>
      </c>
      <c r="M22" s="23">
        <v>17</v>
      </c>
      <c r="N22" s="23">
        <v>67.2</v>
      </c>
      <c r="O22" s="23">
        <v>22.8</v>
      </c>
      <c r="P22" s="23">
        <v>1.26</v>
      </c>
    </row>
    <row r="23" spans="1:16" ht="15.75" x14ac:dyDescent="0.25">
      <c r="C23" s="57"/>
      <c r="D23" s="18" t="s">
        <v>126</v>
      </c>
      <c r="E23" s="19"/>
      <c r="F23" s="19">
        <f t="shared" ref="F23:P23" si="1">SUM(F16:F22)</f>
        <v>29.99</v>
      </c>
      <c r="G23" s="19">
        <f t="shared" si="1"/>
        <v>8.6999999999999993</v>
      </c>
      <c r="H23" s="19">
        <f t="shared" si="1"/>
        <v>112.82000000000001</v>
      </c>
      <c r="I23" s="19">
        <f t="shared" si="1"/>
        <v>821.63</v>
      </c>
      <c r="J23" s="19">
        <f t="shared" si="1"/>
        <v>1.0049999999999999</v>
      </c>
      <c r="K23" s="23">
        <f t="shared" si="1"/>
        <v>23.68</v>
      </c>
      <c r="L23" s="23">
        <f t="shared" si="1"/>
        <v>22.02</v>
      </c>
      <c r="M23" s="23">
        <f t="shared" si="1"/>
        <v>143.76600000000002</v>
      </c>
      <c r="N23" s="23">
        <f t="shared" si="1"/>
        <v>342.78</v>
      </c>
      <c r="O23" s="23">
        <f t="shared" si="1"/>
        <v>123.88000000000001</v>
      </c>
      <c r="P23" s="23">
        <f t="shared" si="1"/>
        <v>6.6660000000000004</v>
      </c>
    </row>
    <row r="24" spans="1:16" ht="15.75" x14ac:dyDescent="0.25">
      <c r="C24" s="57"/>
      <c r="D24" s="21"/>
      <c r="E24" s="19"/>
      <c r="F24" s="19"/>
      <c r="G24" s="19"/>
      <c r="H24" s="19"/>
      <c r="I24" s="19"/>
      <c r="J24" s="19"/>
      <c r="K24" s="23"/>
      <c r="L24" s="23"/>
      <c r="M24" s="23"/>
      <c r="N24" s="23"/>
      <c r="O24" s="23"/>
      <c r="P24" s="23"/>
    </row>
    <row r="25" spans="1:16" ht="15.75" x14ac:dyDescent="0.25">
      <c r="A25" s="44"/>
      <c r="B25" s="44"/>
      <c r="C25" s="48"/>
      <c r="D25" s="18" t="s">
        <v>4</v>
      </c>
      <c r="E25" s="19"/>
      <c r="F25" s="19">
        <f>F14+F23</f>
        <v>47.879999999999995</v>
      </c>
      <c r="G25" s="19">
        <f>G14+G23</f>
        <v>32.67</v>
      </c>
      <c r="H25" s="19">
        <f>H14+H23</f>
        <v>198.95</v>
      </c>
      <c r="I25" s="19">
        <f>I14+I23</f>
        <v>1399.78</v>
      </c>
      <c r="J25" s="19">
        <f>J14+J23</f>
        <v>1.3049999999999999</v>
      </c>
      <c r="K25" s="19">
        <f>K14+K23</f>
        <v>25.79</v>
      </c>
      <c r="L25" s="19">
        <f>L14+L23</f>
        <v>153.07000000000002</v>
      </c>
      <c r="M25" s="19">
        <f>M14+M23</f>
        <v>545.56600000000003</v>
      </c>
      <c r="N25" s="19">
        <f>N14+N23</f>
        <v>679.28</v>
      </c>
      <c r="O25" s="19">
        <f>O14+O23</f>
        <v>203.48000000000002</v>
      </c>
      <c r="P25" s="19">
        <f>P14+P23</f>
        <v>8.6859999999999999</v>
      </c>
    </row>
    <row r="27" spans="1:16" ht="15.75" x14ac:dyDescent="0.25">
      <c r="A27" s="45">
        <v>1</v>
      </c>
      <c r="B27" s="45">
        <v>2</v>
      </c>
      <c r="C27" s="59" t="s">
        <v>15</v>
      </c>
      <c r="D27" s="21" t="s">
        <v>20</v>
      </c>
      <c r="E27" s="22" t="s">
        <v>46</v>
      </c>
      <c r="F27" s="19">
        <v>14.4</v>
      </c>
      <c r="G27" s="19">
        <v>17.73</v>
      </c>
      <c r="H27" s="19">
        <v>38.700000000000003</v>
      </c>
      <c r="I27" s="19">
        <v>256.8</v>
      </c>
      <c r="J27" s="19">
        <v>0.06</v>
      </c>
      <c r="K27" s="23">
        <v>0.69</v>
      </c>
      <c r="L27" s="23">
        <v>0.09</v>
      </c>
      <c r="M27" s="23">
        <v>229.2</v>
      </c>
      <c r="N27" s="23">
        <v>259.64999999999998</v>
      </c>
      <c r="O27" s="23">
        <v>31.61</v>
      </c>
      <c r="P27" s="23">
        <v>0.63</v>
      </c>
    </row>
    <row r="28" spans="1:16" ht="15.75" x14ac:dyDescent="0.25">
      <c r="C28" s="57"/>
      <c r="D28" s="21" t="s">
        <v>21</v>
      </c>
      <c r="E28" s="19">
        <v>50</v>
      </c>
      <c r="F28" s="19">
        <v>4.1399999999999997</v>
      </c>
      <c r="G28" s="19">
        <v>0.64</v>
      </c>
      <c r="H28" s="19">
        <v>24</v>
      </c>
      <c r="I28" s="24">
        <v>113.5</v>
      </c>
      <c r="J28" s="19">
        <v>0.12</v>
      </c>
      <c r="K28" s="23">
        <v>0</v>
      </c>
      <c r="L28" s="23">
        <v>0</v>
      </c>
      <c r="M28" s="23">
        <v>20.8</v>
      </c>
      <c r="N28" s="23">
        <v>64</v>
      </c>
      <c r="O28" s="23">
        <v>26.4</v>
      </c>
      <c r="P28" s="23">
        <v>1.58</v>
      </c>
    </row>
    <row r="29" spans="1:16" ht="15.75" x14ac:dyDescent="0.25">
      <c r="C29" s="57"/>
      <c r="D29" s="21" t="s">
        <v>22</v>
      </c>
      <c r="E29" s="22" t="s">
        <v>47</v>
      </c>
      <c r="F29" s="19">
        <v>0.26</v>
      </c>
      <c r="G29" s="19">
        <v>0</v>
      </c>
      <c r="H29" s="19">
        <v>15.2</v>
      </c>
      <c r="I29" s="19">
        <v>59</v>
      </c>
      <c r="J29" s="19">
        <v>8.08</v>
      </c>
      <c r="K29" s="23">
        <v>2.9</v>
      </c>
      <c r="L29" s="23">
        <v>0</v>
      </c>
      <c r="M29" s="23">
        <v>8.0500000000000007</v>
      </c>
      <c r="N29" s="23">
        <v>44.4</v>
      </c>
      <c r="O29" s="23">
        <v>5.24</v>
      </c>
      <c r="P29" s="23">
        <v>0.9</v>
      </c>
    </row>
    <row r="30" spans="1:16" ht="15.75" x14ac:dyDescent="0.25">
      <c r="C30" s="57"/>
      <c r="D30" s="21" t="s">
        <v>37</v>
      </c>
      <c r="E30" s="25" t="s">
        <v>48</v>
      </c>
      <c r="F30" s="25" t="s">
        <v>49</v>
      </c>
      <c r="G30" s="26">
        <v>12.3</v>
      </c>
      <c r="H30" s="19">
        <v>0.15</v>
      </c>
      <c r="I30" s="19">
        <v>112.5</v>
      </c>
      <c r="J30" s="19">
        <v>0</v>
      </c>
      <c r="K30" s="23">
        <v>0</v>
      </c>
      <c r="L30" s="23">
        <v>88.5</v>
      </c>
      <c r="M30" s="23">
        <v>1.5</v>
      </c>
      <c r="N30" s="23">
        <v>3</v>
      </c>
      <c r="O30" s="23">
        <v>1.2</v>
      </c>
      <c r="P30" s="23">
        <v>0.02</v>
      </c>
    </row>
    <row r="31" spans="1:16" ht="15.75" x14ac:dyDescent="0.25">
      <c r="C31" s="57"/>
      <c r="D31" s="21" t="s">
        <v>50</v>
      </c>
      <c r="E31" s="19">
        <v>200</v>
      </c>
      <c r="F31" s="19">
        <v>0.4</v>
      </c>
      <c r="G31" s="19">
        <v>0</v>
      </c>
      <c r="H31" s="19">
        <v>59</v>
      </c>
      <c r="I31" s="19">
        <v>16</v>
      </c>
      <c r="J31" s="19">
        <v>0.01</v>
      </c>
      <c r="K31" s="23">
        <v>13</v>
      </c>
      <c r="L31" s="23">
        <v>0</v>
      </c>
      <c r="M31" s="23">
        <v>16</v>
      </c>
      <c r="N31" s="23">
        <v>13</v>
      </c>
      <c r="O31" s="23">
        <v>10</v>
      </c>
      <c r="P31" s="23">
        <v>1.5</v>
      </c>
    </row>
    <row r="32" spans="1:16" ht="15.75" x14ac:dyDescent="0.25">
      <c r="C32" s="57"/>
      <c r="D32" s="18" t="s">
        <v>126</v>
      </c>
      <c r="E32" s="19"/>
      <c r="F32" s="19">
        <f t="shared" ref="F32:P32" si="2">SUM(F27:F31)</f>
        <v>19.2</v>
      </c>
      <c r="G32" s="19">
        <f t="shared" si="2"/>
        <v>30.67</v>
      </c>
      <c r="H32" s="19">
        <f t="shared" si="2"/>
        <v>137.05000000000001</v>
      </c>
      <c r="I32" s="19">
        <f t="shared" si="2"/>
        <v>557.79999999999995</v>
      </c>
      <c r="J32" s="19">
        <f t="shared" si="2"/>
        <v>8.27</v>
      </c>
      <c r="K32" s="23">
        <f t="shared" si="2"/>
        <v>16.59</v>
      </c>
      <c r="L32" s="23">
        <f t="shared" si="2"/>
        <v>88.59</v>
      </c>
      <c r="M32" s="23">
        <f t="shared" si="2"/>
        <v>275.55</v>
      </c>
      <c r="N32" s="23">
        <f t="shared" si="2"/>
        <v>384.04999999999995</v>
      </c>
      <c r="O32" s="23">
        <f t="shared" si="2"/>
        <v>74.45</v>
      </c>
      <c r="P32" s="23">
        <f t="shared" si="2"/>
        <v>4.63</v>
      </c>
    </row>
    <row r="33" spans="1:16" ht="15.75" x14ac:dyDescent="0.25">
      <c r="C33" s="57"/>
      <c r="D33" s="27"/>
      <c r="E33" s="27"/>
      <c r="F33" s="27"/>
      <c r="G33" s="27"/>
      <c r="H33" s="27"/>
      <c r="I33" s="27"/>
      <c r="J33" s="27"/>
      <c r="K33" s="29"/>
      <c r="L33" s="29"/>
      <c r="M33" s="29"/>
      <c r="N33" s="29"/>
      <c r="O33" s="29"/>
      <c r="P33" s="29"/>
    </row>
    <row r="34" spans="1:16" ht="15.75" x14ac:dyDescent="0.25">
      <c r="A34" s="43">
        <v>1</v>
      </c>
      <c r="B34" s="43">
        <v>2</v>
      </c>
      <c r="C34" s="58" t="s">
        <v>16</v>
      </c>
      <c r="D34" s="21" t="s">
        <v>24</v>
      </c>
      <c r="E34" s="19">
        <v>60</v>
      </c>
      <c r="F34" s="19">
        <v>0.43</v>
      </c>
      <c r="G34" s="19">
        <v>1.84</v>
      </c>
      <c r="H34" s="19">
        <v>1.26</v>
      </c>
      <c r="I34" s="24">
        <v>23.4</v>
      </c>
      <c r="J34" s="19">
        <v>0.03</v>
      </c>
      <c r="K34" s="23">
        <v>9.1199999999999992</v>
      </c>
      <c r="L34" s="23">
        <v>0</v>
      </c>
      <c r="M34" s="23">
        <v>11.52</v>
      </c>
      <c r="N34" s="23">
        <v>20.77</v>
      </c>
      <c r="O34" s="23">
        <v>5.7</v>
      </c>
      <c r="P34" s="23">
        <v>0.24</v>
      </c>
    </row>
    <row r="35" spans="1:16" ht="15.75" x14ac:dyDescent="0.25">
      <c r="C35" s="57"/>
      <c r="D35" s="21" t="s">
        <v>25</v>
      </c>
      <c r="E35" s="22" t="s">
        <v>30</v>
      </c>
      <c r="F35" s="19">
        <v>1.64</v>
      </c>
      <c r="G35" s="19">
        <v>4.2</v>
      </c>
      <c r="H35" s="19">
        <v>10.41</v>
      </c>
      <c r="I35" s="24">
        <v>157</v>
      </c>
      <c r="J35" s="19">
        <v>0.04</v>
      </c>
      <c r="K35" s="23">
        <v>16.36</v>
      </c>
      <c r="L35" s="23">
        <v>0.02</v>
      </c>
      <c r="M35" s="23">
        <v>34.31</v>
      </c>
      <c r="N35" s="23">
        <v>42.58</v>
      </c>
      <c r="O35" s="23">
        <v>17.86</v>
      </c>
      <c r="P35" s="23">
        <v>0.96</v>
      </c>
    </row>
    <row r="36" spans="1:16" ht="15.75" x14ac:dyDescent="0.25">
      <c r="C36" s="57"/>
      <c r="D36" s="21" t="s">
        <v>26</v>
      </c>
      <c r="E36" s="22" t="s">
        <v>51</v>
      </c>
      <c r="F36" s="19">
        <v>14.24</v>
      </c>
      <c r="G36" s="19">
        <v>5.38</v>
      </c>
      <c r="H36" s="19">
        <v>23.06</v>
      </c>
      <c r="I36" s="24">
        <v>267</v>
      </c>
      <c r="J36" s="19">
        <v>0.12</v>
      </c>
      <c r="K36" s="23">
        <v>2.0499999999999998</v>
      </c>
      <c r="L36" s="23">
        <v>0.03</v>
      </c>
      <c r="M36" s="23">
        <v>21.7</v>
      </c>
      <c r="N36" s="23">
        <v>35.880000000000003</v>
      </c>
      <c r="O36" s="23">
        <v>46.57</v>
      </c>
      <c r="P36" s="23">
        <v>2.27</v>
      </c>
    </row>
    <row r="37" spans="1:16" ht="15.75" x14ac:dyDescent="0.25">
      <c r="C37" s="57"/>
      <c r="D37" s="21" t="s">
        <v>27</v>
      </c>
      <c r="E37" s="19">
        <v>200</v>
      </c>
      <c r="F37" s="19">
        <v>1.3</v>
      </c>
      <c r="G37" s="19">
        <v>0</v>
      </c>
      <c r="H37" s="19">
        <v>13.73</v>
      </c>
      <c r="I37" s="24">
        <v>96</v>
      </c>
      <c r="J37" s="19">
        <v>0.01</v>
      </c>
      <c r="K37" s="23">
        <v>1.08</v>
      </c>
      <c r="L37" s="23">
        <v>0</v>
      </c>
      <c r="M37" s="23">
        <v>6.4</v>
      </c>
      <c r="N37" s="23">
        <v>3.6</v>
      </c>
      <c r="O37" s="23">
        <v>0</v>
      </c>
      <c r="P37" s="23">
        <v>0.18</v>
      </c>
    </row>
    <row r="38" spans="1:16" ht="15.75" x14ac:dyDescent="0.25">
      <c r="C38" s="57"/>
      <c r="D38" s="21" t="s">
        <v>21</v>
      </c>
      <c r="E38" s="19">
        <v>50</v>
      </c>
      <c r="F38" s="19">
        <v>4.1500000000000004</v>
      </c>
      <c r="G38" s="19">
        <v>0.65</v>
      </c>
      <c r="H38" s="19">
        <v>24</v>
      </c>
      <c r="I38" s="24">
        <v>113.5</v>
      </c>
      <c r="J38" s="19">
        <v>6.4000000000000001E-2</v>
      </c>
      <c r="K38" s="23">
        <v>0</v>
      </c>
      <c r="L38" s="23">
        <v>0</v>
      </c>
      <c r="M38" s="23">
        <v>10.4</v>
      </c>
      <c r="N38" s="23">
        <v>34</v>
      </c>
      <c r="O38" s="23">
        <v>13.2</v>
      </c>
      <c r="P38" s="23">
        <v>0.79</v>
      </c>
    </row>
    <row r="39" spans="1:16" ht="15.75" x14ac:dyDescent="0.25">
      <c r="C39" s="57"/>
      <c r="D39" s="21" t="s">
        <v>28</v>
      </c>
      <c r="E39" s="19">
        <v>30</v>
      </c>
      <c r="F39" s="19">
        <v>0.2</v>
      </c>
      <c r="G39" s="19">
        <v>0.81</v>
      </c>
      <c r="H39" s="19">
        <v>11.7</v>
      </c>
      <c r="I39" s="24">
        <v>56.13</v>
      </c>
      <c r="J39" s="19">
        <v>0.7</v>
      </c>
      <c r="K39" s="23">
        <v>0</v>
      </c>
      <c r="L39" s="23">
        <v>0</v>
      </c>
      <c r="M39" s="23">
        <v>17</v>
      </c>
      <c r="N39" s="23">
        <v>67.2</v>
      </c>
      <c r="O39" s="23">
        <v>22.8</v>
      </c>
      <c r="P39" s="23">
        <v>1.26</v>
      </c>
    </row>
    <row r="40" spans="1:16" ht="15.75" x14ac:dyDescent="0.25">
      <c r="C40" s="57"/>
      <c r="D40" s="18" t="s">
        <v>126</v>
      </c>
      <c r="E40" s="19"/>
      <c r="F40" s="19">
        <f t="shared" ref="F40:K40" si="3">SUM(F34:F39)</f>
        <v>21.959999999999997</v>
      </c>
      <c r="G40" s="19">
        <f t="shared" si="3"/>
        <v>12.88</v>
      </c>
      <c r="H40" s="19">
        <f t="shared" si="3"/>
        <v>84.16</v>
      </c>
      <c r="I40" s="24">
        <f t="shared" si="3"/>
        <v>713.03</v>
      </c>
      <c r="J40" s="19">
        <f t="shared" si="3"/>
        <v>0.96399999999999997</v>
      </c>
      <c r="K40" s="23">
        <f t="shared" si="3"/>
        <v>28.61</v>
      </c>
      <c r="L40" s="23">
        <f>SUM(L34:L39)</f>
        <v>0.05</v>
      </c>
      <c r="M40" s="23">
        <f>SUM(M34:M39)</f>
        <v>101.33000000000001</v>
      </c>
      <c r="N40" s="23">
        <f>SUM(N34:N39)</f>
        <v>204.02999999999997</v>
      </c>
      <c r="O40" s="23">
        <f>SUM(O34:O39)</f>
        <v>106.13</v>
      </c>
      <c r="P40" s="23">
        <f>SUM(P34:P39)</f>
        <v>5.6999999999999993</v>
      </c>
    </row>
    <row r="41" spans="1:16" ht="15.75" x14ac:dyDescent="0.25">
      <c r="C41" s="57"/>
      <c r="D41" s="21"/>
      <c r="E41" s="19"/>
      <c r="F41" s="19"/>
      <c r="G41" s="19"/>
      <c r="H41" s="19"/>
      <c r="I41" s="24"/>
      <c r="J41" s="19"/>
      <c r="K41" s="23"/>
      <c r="L41" s="23"/>
      <c r="M41" s="23"/>
      <c r="N41" s="23"/>
      <c r="O41" s="23"/>
      <c r="P41" s="23"/>
    </row>
    <row r="42" spans="1:16" ht="15.75" x14ac:dyDescent="0.25">
      <c r="A42" s="44"/>
      <c r="B42" s="44"/>
      <c r="C42" s="48"/>
      <c r="D42" s="18" t="s">
        <v>4</v>
      </c>
      <c r="E42" s="19"/>
      <c r="F42" s="19">
        <f>F32+F40</f>
        <v>41.16</v>
      </c>
      <c r="G42" s="19">
        <f>G32+G40</f>
        <v>43.550000000000004</v>
      </c>
      <c r="H42" s="19">
        <f>H32+H40</f>
        <v>221.21</v>
      </c>
      <c r="I42" s="24">
        <f>I32+I40</f>
        <v>1270.83</v>
      </c>
      <c r="J42" s="24">
        <f>J32+J40</f>
        <v>9.234</v>
      </c>
      <c r="K42" s="24">
        <f>K32+K40</f>
        <v>45.2</v>
      </c>
      <c r="L42" s="24">
        <f>L32+L40</f>
        <v>88.64</v>
      </c>
      <c r="M42" s="24">
        <f>M32+M40</f>
        <v>376.88</v>
      </c>
      <c r="N42" s="24">
        <f>N32+N40</f>
        <v>588.07999999999993</v>
      </c>
      <c r="O42" s="24">
        <f>O32+O40</f>
        <v>180.57999999999998</v>
      </c>
      <c r="P42" s="24">
        <f>P32+P40</f>
        <v>10.329999999999998</v>
      </c>
    </row>
    <row r="43" spans="1:16" x14ac:dyDescent="0.25">
      <c r="A43" s="54"/>
      <c r="B43" s="54"/>
    </row>
    <row r="44" spans="1:16" ht="15.75" x14ac:dyDescent="0.25">
      <c r="A44" s="43">
        <v>1</v>
      </c>
      <c r="B44" s="43">
        <v>3</v>
      </c>
      <c r="C44" s="59" t="s">
        <v>15</v>
      </c>
      <c r="D44" s="33" t="s">
        <v>52</v>
      </c>
      <c r="E44" s="30" t="s">
        <v>129</v>
      </c>
      <c r="F44" s="23">
        <v>18.375</v>
      </c>
      <c r="G44" s="23">
        <v>1.137</v>
      </c>
      <c r="H44" s="23">
        <v>23.274999999999999</v>
      </c>
      <c r="I44" s="32">
        <v>280</v>
      </c>
      <c r="J44" s="23">
        <v>0.13</v>
      </c>
      <c r="K44" s="23">
        <v>25.7</v>
      </c>
      <c r="L44" s="23">
        <v>15</v>
      </c>
      <c r="M44" s="23">
        <v>27.2</v>
      </c>
      <c r="N44" s="23">
        <v>210.63</v>
      </c>
      <c r="O44" s="23">
        <v>51.4</v>
      </c>
      <c r="P44" s="23">
        <v>3</v>
      </c>
    </row>
    <row r="45" spans="1:16" ht="15.75" x14ac:dyDescent="0.25">
      <c r="C45" s="57"/>
      <c r="D45" s="33" t="s">
        <v>53</v>
      </c>
      <c r="E45" s="23">
        <v>60</v>
      </c>
      <c r="F45" s="23">
        <v>0.4</v>
      </c>
      <c r="G45" s="31" t="s">
        <v>39</v>
      </c>
      <c r="H45" s="23">
        <v>0.4</v>
      </c>
      <c r="I45" s="23">
        <v>6.67</v>
      </c>
      <c r="J45" s="19">
        <v>0.01</v>
      </c>
      <c r="K45" s="23">
        <v>1.5</v>
      </c>
      <c r="L45" s="23">
        <v>1.5</v>
      </c>
      <c r="M45" s="23">
        <v>6.9</v>
      </c>
      <c r="N45" s="23">
        <v>24.2</v>
      </c>
      <c r="O45" s="23">
        <v>4.2</v>
      </c>
      <c r="P45" s="23">
        <v>0.18</v>
      </c>
    </row>
    <row r="46" spans="1:16" ht="15.75" x14ac:dyDescent="0.25">
      <c r="C46" s="57"/>
      <c r="D46" s="21" t="s">
        <v>21</v>
      </c>
      <c r="E46" s="19">
        <v>50</v>
      </c>
      <c r="F46" s="19">
        <v>4.1500000000000004</v>
      </c>
      <c r="G46" s="19">
        <v>0.65</v>
      </c>
      <c r="H46" s="19">
        <v>24</v>
      </c>
      <c r="I46" s="19">
        <v>113.5</v>
      </c>
      <c r="J46" s="19">
        <v>6.4000000000000001E-2</v>
      </c>
      <c r="K46" s="23">
        <v>0</v>
      </c>
      <c r="L46" s="23">
        <v>0</v>
      </c>
      <c r="M46" s="23">
        <v>10.4</v>
      </c>
      <c r="N46" s="23">
        <v>34</v>
      </c>
      <c r="O46" s="23">
        <v>13.2</v>
      </c>
      <c r="P46" s="23">
        <v>0.79</v>
      </c>
    </row>
    <row r="47" spans="1:16" ht="15.75" x14ac:dyDescent="0.25">
      <c r="C47" s="57"/>
      <c r="D47" s="21" t="s">
        <v>45</v>
      </c>
      <c r="E47" s="19">
        <v>200</v>
      </c>
      <c r="F47" s="19">
        <v>0.2</v>
      </c>
      <c r="G47" s="19">
        <v>0</v>
      </c>
      <c r="H47" s="19">
        <v>15.01</v>
      </c>
      <c r="I47" s="19">
        <v>57</v>
      </c>
      <c r="J47" s="19">
        <v>0</v>
      </c>
      <c r="K47" s="23">
        <v>0</v>
      </c>
      <c r="L47" s="23">
        <v>0</v>
      </c>
      <c r="M47" s="23">
        <v>6</v>
      </c>
      <c r="N47" s="23">
        <v>0</v>
      </c>
      <c r="O47" s="23">
        <v>0</v>
      </c>
      <c r="P47" s="23">
        <v>0.4</v>
      </c>
    </row>
    <row r="48" spans="1:16" ht="15.75" x14ac:dyDescent="0.25">
      <c r="C48" s="57"/>
      <c r="D48" s="21" t="s">
        <v>23</v>
      </c>
      <c r="E48" s="19">
        <v>110</v>
      </c>
      <c r="F48" s="19">
        <v>0.88</v>
      </c>
      <c r="G48" s="19">
        <v>0</v>
      </c>
      <c r="H48" s="19">
        <v>9.2710000000000008</v>
      </c>
      <c r="I48" s="19">
        <v>40.39</v>
      </c>
      <c r="J48" s="19">
        <v>0.06</v>
      </c>
      <c r="K48" s="23">
        <v>44.784999999999997</v>
      </c>
      <c r="L48" s="23">
        <v>0</v>
      </c>
      <c r="M48" s="23">
        <v>41.170999999999999</v>
      </c>
      <c r="N48" s="23">
        <v>19.957000000000001</v>
      </c>
      <c r="O48" s="23">
        <v>12.964</v>
      </c>
      <c r="P48" s="23">
        <v>0.125</v>
      </c>
    </row>
    <row r="49" spans="1:16" ht="15.75" x14ac:dyDescent="0.25">
      <c r="C49" s="57"/>
      <c r="D49" s="21"/>
      <c r="E49" s="19"/>
      <c r="F49" s="19"/>
      <c r="G49" s="19"/>
      <c r="H49" s="19"/>
      <c r="I49" s="19"/>
      <c r="J49" s="19"/>
      <c r="K49" s="23"/>
      <c r="L49" s="23"/>
      <c r="M49" s="23"/>
      <c r="N49" s="23"/>
      <c r="O49" s="23"/>
      <c r="P49" s="23"/>
    </row>
    <row r="50" spans="1:16" ht="15.75" x14ac:dyDescent="0.25">
      <c r="C50" s="57"/>
      <c r="D50" s="18" t="s">
        <v>126</v>
      </c>
      <c r="E50" s="19"/>
      <c r="F50" s="25">
        <f t="shared" ref="F50:P50" si="4">SUM(F44:F49)</f>
        <v>24.004999999999995</v>
      </c>
      <c r="G50" s="19">
        <f t="shared" si="4"/>
        <v>1.7869999999999999</v>
      </c>
      <c r="H50" s="19">
        <f t="shared" si="4"/>
        <v>71.955999999999989</v>
      </c>
      <c r="I50" s="19">
        <f t="shared" si="4"/>
        <v>497.56</v>
      </c>
      <c r="J50" s="19">
        <f t="shared" si="4"/>
        <v>0.26400000000000001</v>
      </c>
      <c r="K50" s="23">
        <f t="shared" si="4"/>
        <v>71.984999999999999</v>
      </c>
      <c r="L50" s="23">
        <f t="shared" si="4"/>
        <v>16.5</v>
      </c>
      <c r="M50" s="23">
        <f t="shared" si="4"/>
        <v>91.670999999999992</v>
      </c>
      <c r="N50" s="23">
        <f t="shared" si="4"/>
        <v>288.78699999999998</v>
      </c>
      <c r="O50" s="23">
        <f t="shared" si="4"/>
        <v>81.763999999999996</v>
      </c>
      <c r="P50" s="23">
        <f t="shared" si="4"/>
        <v>4.4950000000000001</v>
      </c>
    </row>
    <row r="51" spans="1:16" ht="15.75" x14ac:dyDescent="0.25">
      <c r="C51" s="57"/>
      <c r="D51" s="27"/>
      <c r="E51" s="27"/>
      <c r="F51" s="27"/>
      <c r="G51" s="27"/>
      <c r="H51" s="27"/>
      <c r="I51" s="27"/>
      <c r="J51" s="27"/>
      <c r="K51" s="29"/>
      <c r="L51" s="29"/>
      <c r="M51" s="29"/>
      <c r="N51" s="29"/>
      <c r="O51" s="29"/>
      <c r="P51" s="29"/>
    </row>
    <row r="52" spans="1:16" ht="15.75" x14ac:dyDescent="0.25">
      <c r="A52" s="43">
        <v>1</v>
      </c>
      <c r="B52" s="43">
        <v>3</v>
      </c>
      <c r="C52" s="58" t="s">
        <v>16</v>
      </c>
      <c r="D52" s="21" t="s">
        <v>54</v>
      </c>
      <c r="E52" s="19">
        <v>60</v>
      </c>
      <c r="F52" s="19">
        <v>0.68</v>
      </c>
      <c r="G52" s="19">
        <v>3.71</v>
      </c>
      <c r="H52" s="19">
        <v>2.83</v>
      </c>
      <c r="I52" s="24">
        <v>47.46</v>
      </c>
      <c r="J52" s="19">
        <v>0.04</v>
      </c>
      <c r="K52" s="23">
        <v>12.25</v>
      </c>
      <c r="L52" s="23">
        <v>0</v>
      </c>
      <c r="M52" s="23">
        <v>10.55</v>
      </c>
      <c r="N52" s="23">
        <v>19.73</v>
      </c>
      <c r="O52" s="23">
        <v>10.67</v>
      </c>
      <c r="P52" s="23">
        <v>0.5</v>
      </c>
    </row>
    <row r="53" spans="1:16" ht="15.75" x14ac:dyDescent="0.25">
      <c r="C53" s="57"/>
      <c r="D53" s="21" t="s">
        <v>55</v>
      </c>
      <c r="E53" s="22" t="s">
        <v>30</v>
      </c>
      <c r="F53" s="19">
        <v>1.92</v>
      </c>
      <c r="G53" s="19">
        <v>4.38</v>
      </c>
      <c r="H53" s="19">
        <v>15.23</v>
      </c>
      <c r="I53" s="24">
        <v>90.4</v>
      </c>
      <c r="J53" s="19">
        <v>0.08</v>
      </c>
      <c r="K53" s="23">
        <v>6.03</v>
      </c>
      <c r="L53" s="23">
        <v>0</v>
      </c>
      <c r="M53" s="23">
        <v>21.16</v>
      </c>
      <c r="N53" s="23">
        <v>57.56</v>
      </c>
      <c r="O53" s="23">
        <v>20.72</v>
      </c>
      <c r="P53" s="23">
        <v>0.78</v>
      </c>
    </row>
    <row r="54" spans="1:16" ht="15.75" x14ac:dyDescent="0.25">
      <c r="C54" s="57"/>
      <c r="D54" s="21" t="s">
        <v>56</v>
      </c>
      <c r="E54" s="19">
        <v>100</v>
      </c>
      <c r="F54" s="19">
        <v>14.5</v>
      </c>
      <c r="G54" s="19">
        <v>25</v>
      </c>
      <c r="H54" s="19">
        <v>15.9</v>
      </c>
      <c r="I54" s="19">
        <v>188.9</v>
      </c>
      <c r="J54" s="19">
        <v>0.05</v>
      </c>
      <c r="K54" s="23">
        <v>0.33</v>
      </c>
      <c r="L54" s="23">
        <v>80</v>
      </c>
      <c r="M54" s="23">
        <v>70</v>
      </c>
      <c r="N54" s="23">
        <v>132.38</v>
      </c>
      <c r="O54" s="23">
        <v>19.25</v>
      </c>
      <c r="P54" s="23">
        <v>1.26</v>
      </c>
    </row>
    <row r="55" spans="1:16" ht="15.75" x14ac:dyDescent="0.25">
      <c r="C55" s="57"/>
      <c r="D55" s="21" t="s">
        <v>57</v>
      </c>
      <c r="E55" s="19">
        <v>150</v>
      </c>
      <c r="F55" s="26">
        <v>3.81</v>
      </c>
      <c r="G55" s="19">
        <v>6.1</v>
      </c>
      <c r="H55" s="19">
        <v>38.58</v>
      </c>
      <c r="I55" s="24">
        <v>227.5</v>
      </c>
      <c r="J55" s="19">
        <v>0.18</v>
      </c>
      <c r="K55" s="23">
        <v>0</v>
      </c>
      <c r="L55" s="23">
        <v>0.02</v>
      </c>
      <c r="M55" s="23">
        <v>32.72</v>
      </c>
      <c r="N55" s="23">
        <v>208.5</v>
      </c>
      <c r="O55" s="23">
        <v>28.66</v>
      </c>
      <c r="P55" s="23">
        <v>0.76</v>
      </c>
    </row>
    <row r="56" spans="1:16" ht="15.75" x14ac:dyDescent="0.25">
      <c r="C56" s="57"/>
      <c r="D56" s="21" t="s">
        <v>58</v>
      </c>
      <c r="E56" s="19">
        <v>200</v>
      </c>
      <c r="F56" s="19">
        <v>1.3</v>
      </c>
      <c r="G56" s="19">
        <v>0</v>
      </c>
      <c r="H56" s="19">
        <v>23.73</v>
      </c>
      <c r="I56" s="24">
        <v>96</v>
      </c>
      <c r="J56" s="19">
        <v>0</v>
      </c>
      <c r="K56" s="23">
        <v>0</v>
      </c>
      <c r="L56" s="23">
        <v>0</v>
      </c>
      <c r="M56" s="23">
        <v>18.600000000000001</v>
      </c>
      <c r="N56" s="23">
        <v>0</v>
      </c>
      <c r="O56" s="23">
        <v>9.66</v>
      </c>
      <c r="P56" s="23">
        <v>0.72</v>
      </c>
    </row>
    <row r="57" spans="1:16" ht="15.75" x14ac:dyDescent="0.25">
      <c r="C57" s="57"/>
      <c r="D57" s="21" t="s">
        <v>21</v>
      </c>
      <c r="E57" s="19">
        <v>50</v>
      </c>
      <c r="F57" s="19">
        <v>4.1399999999999997</v>
      </c>
      <c r="G57" s="19">
        <v>0.64</v>
      </c>
      <c r="H57" s="19">
        <v>24</v>
      </c>
      <c r="I57" s="24">
        <v>113.5</v>
      </c>
      <c r="J57" s="19">
        <v>0.12</v>
      </c>
      <c r="K57" s="23">
        <v>0</v>
      </c>
      <c r="L57" s="23">
        <v>0</v>
      </c>
      <c r="M57" s="23">
        <v>20.8</v>
      </c>
      <c r="N57" s="23">
        <v>64</v>
      </c>
      <c r="O57" s="23">
        <v>26.4</v>
      </c>
      <c r="P57" s="23">
        <v>1.58</v>
      </c>
    </row>
    <row r="58" spans="1:16" ht="15.75" x14ac:dyDescent="0.25">
      <c r="C58" s="57"/>
      <c r="D58" s="21" t="s">
        <v>28</v>
      </c>
      <c r="E58" s="19">
        <v>30</v>
      </c>
      <c r="F58" s="19">
        <v>0.2</v>
      </c>
      <c r="G58" s="19">
        <v>0.81</v>
      </c>
      <c r="H58" s="19">
        <v>11.7</v>
      </c>
      <c r="I58" s="24">
        <v>56.13</v>
      </c>
      <c r="J58" s="19">
        <v>0.7</v>
      </c>
      <c r="K58" s="23">
        <v>0</v>
      </c>
      <c r="L58" s="23">
        <v>0</v>
      </c>
      <c r="M58" s="23">
        <v>17</v>
      </c>
      <c r="N58" s="23">
        <v>67.2</v>
      </c>
      <c r="O58" s="23">
        <v>22.8</v>
      </c>
      <c r="P58" s="23">
        <v>1.26</v>
      </c>
    </row>
    <row r="59" spans="1:16" ht="15.75" x14ac:dyDescent="0.25">
      <c r="C59" s="57"/>
      <c r="D59" s="21"/>
      <c r="E59" s="19"/>
      <c r="F59" s="19"/>
      <c r="G59" s="19"/>
      <c r="H59" s="19"/>
      <c r="I59" s="24"/>
      <c r="J59" s="19"/>
      <c r="K59" s="23"/>
      <c r="L59" s="23"/>
      <c r="M59" s="23"/>
      <c r="N59" s="23"/>
      <c r="O59" s="23"/>
      <c r="P59" s="23"/>
    </row>
    <row r="60" spans="1:16" ht="15.75" x14ac:dyDescent="0.25">
      <c r="C60" s="57"/>
      <c r="D60" s="18" t="s">
        <v>126</v>
      </c>
      <c r="E60" s="19"/>
      <c r="F60" s="19">
        <f t="shared" ref="F60:P60" si="5">SUM(F52:F59)</f>
        <v>26.55</v>
      </c>
      <c r="G60" s="19">
        <f t="shared" si="5"/>
        <v>40.640000000000008</v>
      </c>
      <c r="H60" s="19">
        <f t="shared" si="5"/>
        <v>131.97</v>
      </c>
      <c r="I60" s="24">
        <f t="shared" si="5"/>
        <v>819.89</v>
      </c>
      <c r="J60" s="19">
        <f t="shared" si="5"/>
        <v>1.17</v>
      </c>
      <c r="K60" s="23">
        <f t="shared" si="5"/>
        <v>18.61</v>
      </c>
      <c r="L60" s="23">
        <f t="shared" si="5"/>
        <v>80.02</v>
      </c>
      <c r="M60" s="23">
        <f t="shared" si="5"/>
        <v>190.83</v>
      </c>
      <c r="N60" s="23">
        <f t="shared" si="5"/>
        <v>549.37</v>
      </c>
      <c r="O60" s="23">
        <f t="shared" si="5"/>
        <v>138.16</v>
      </c>
      <c r="P60" s="23">
        <f t="shared" si="5"/>
        <v>6.8599999999999994</v>
      </c>
    </row>
    <row r="61" spans="1:16" ht="15.75" x14ac:dyDescent="0.25">
      <c r="A61" s="44"/>
      <c r="B61" s="44"/>
      <c r="C61" s="48"/>
      <c r="D61" s="18" t="s">
        <v>4</v>
      </c>
      <c r="E61" s="19"/>
      <c r="F61" s="25">
        <f>F50+F60</f>
        <v>50.554999999999993</v>
      </c>
      <c r="G61" s="19">
        <f>G50+G60</f>
        <v>42.427000000000007</v>
      </c>
      <c r="H61" s="19">
        <f>H50+H60</f>
        <v>203.92599999999999</v>
      </c>
      <c r="I61" s="19">
        <f>I50+I60</f>
        <v>1317.45</v>
      </c>
      <c r="J61" s="19">
        <f>J50+J60</f>
        <v>1.4339999999999999</v>
      </c>
      <c r="K61" s="23">
        <f>K50+K60</f>
        <v>90.594999999999999</v>
      </c>
      <c r="L61" s="23">
        <f>L50+L60</f>
        <v>96.52</v>
      </c>
      <c r="M61" s="23">
        <f>M50+M60</f>
        <v>282.50099999999998</v>
      </c>
      <c r="N61" s="23">
        <f>N50+N60</f>
        <v>838.15699999999993</v>
      </c>
      <c r="O61" s="23">
        <f>O50+O60</f>
        <v>219.92399999999998</v>
      </c>
      <c r="P61" s="23">
        <f>P50+P60</f>
        <v>11.355</v>
      </c>
    </row>
    <row r="62" spans="1:16" x14ac:dyDescent="0.25">
      <c r="A62" s="54"/>
      <c r="B62" s="54"/>
      <c r="C62" s="55"/>
    </row>
    <row r="63" spans="1:16" ht="15.75" x14ac:dyDescent="0.25">
      <c r="A63" s="43">
        <v>1</v>
      </c>
      <c r="B63" s="43">
        <v>4</v>
      </c>
      <c r="C63" s="59" t="s">
        <v>15</v>
      </c>
      <c r="D63" s="33" t="s">
        <v>105</v>
      </c>
      <c r="E63" s="23">
        <v>60</v>
      </c>
      <c r="F63" s="23">
        <v>1.2</v>
      </c>
      <c r="G63" s="23">
        <v>2.94</v>
      </c>
      <c r="H63" s="23">
        <v>4.08</v>
      </c>
      <c r="I63" s="23">
        <v>46</v>
      </c>
      <c r="J63" s="23">
        <v>2.9000000000000001E-2</v>
      </c>
      <c r="K63" s="23">
        <v>11.2</v>
      </c>
      <c r="L63" s="23">
        <v>0</v>
      </c>
      <c r="M63" s="23">
        <v>2.7</v>
      </c>
      <c r="N63" s="23">
        <v>24.3</v>
      </c>
      <c r="O63" s="23">
        <v>3.4</v>
      </c>
      <c r="P63" s="23">
        <v>3.3</v>
      </c>
    </row>
    <row r="64" spans="1:16" ht="15.75" x14ac:dyDescent="0.25">
      <c r="C64" s="57"/>
      <c r="D64" s="33" t="s">
        <v>61</v>
      </c>
      <c r="E64" s="30">
        <v>100</v>
      </c>
      <c r="F64" s="23">
        <v>13</v>
      </c>
      <c r="G64" s="31" t="s">
        <v>62</v>
      </c>
      <c r="H64" s="23">
        <v>15.57</v>
      </c>
      <c r="I64" s="23">
        <v>167.1</v>
      </c>
      <c r="J64" s="23">
        <v>4.4999999999999998E-2</v>
      </c>
      <c r="K64" s="23">
        <v>0</v>
      </c>
      <c r="L64" s="23">
        <v>0</v>
      </c>
      <c r="M64" s="23">
        <v>18.12</v>
      </c>
      <c r="N64" s="23">
        <v>119.13</v>
      </c>
      <c r="O64" s="23">
        <v>30.12</v>
      </c>
      <c r="P64" s="23">
        <v>1.54</v>
      </c>
    </row>
    <row r="65" spans="1:16" ht="15.75" x14ac:dyDescent="0.25">
      <c r="C65" s="57"/>
      <c r="D65" s="33" t="s">
        <v>63</v>
      </c>
      <c r="E65" s="23">
        <v>150</v>
      </c>
      <c r="F65" s="23">
        <v>3.35</v>
      </c>
      <c r="G65" s="23">
        <v>5.66</v>
      </c>
      <c r="H65" s="23">
        <v>24.5</v>
      </c>
      <c r="I65" s="32">
        <v>159</v>
      </c>
      <c r="J65" s="19">
        <v>0.14000000000000001</v>
      </c>
      <c r="K65" s="23">
        <v>33.33</v>
      </c>
      <c r="L65" s="23">
        <v>25.5</v>
      </c>
      <c r="M65" s="23">
        <v>48</v>
      </c>
      <c r="N65" s="23">
        <v>86.6</v>
      </c>
      <c r="O65" s="23">
        <v>40.17</v>
      </c>
      <c r="P65" s="23">
        <v>1.75</v>
      </c>
    </row>
    <row r="66" spans="1:16" ht="15.75" x14ac:dyDescent="0.25">
      <c r="C66" s="57"/>
      <c r="D66" s="33" t="s">
        <v>64</v>
      </c>
      <c r="E66" s="23">
        <v>200</v>
      </c>
      <c r="F66" s="23">
        <v>0.2</v>
      </c>
      <c r="G66" s="23">
        <v>0</v>
      </c>
      <c r="H66" s="23">
        <v>15.01</v>
      </c>
      <c r="I66" s="23">
        <v>57</v>
      </c>
      <c r="J66" s="19">
        <v>0</v>
      </c>
      <c r="K66" s="23">
        <v>0</v>
      </c>
      <c r="L66" s="23">
        <v>0</v>
      </c>
      <c r="M66" s="23">
        <v>6</v>
      </c>
      <c r="N66" s="23">
        <v>0</v>
      </c>
      <c r="O66" s="23">
        <v>0</v>
      </c>
      <c r="P66" s="23">
        <v>0.4</v>
      </c>
    </row>
    <row r="67" spans="1:16" ht="15.75" x14ac:dyDescent="0.25">
      <c r="C67" s="57"/>
      <c r="D67" s="21" t="s">
        <v>21</v>
      </c>
      <c r="E67" s="23">
        <v>50</v>
      </c>
      <c r="F67" s="23">
        <v>4.1500000000000004</v>
      </c>
      <c r="G67" s="23">
        <v>0.65</v>
      </c>
      <c r="H67" s="23">
        <v>24</v>
      </c>
      <c r="I67" s="23">
        <v>113.5</v>
      </c>
      <c r="J67" s="19">
        <v>6.4000000000000001E-2</v>
      </c>
      <c r="K67" s="23">
        <v>0</v>
      </c>
      <c r="L67" s="23">
        <v>0</v>
      </c>
      <c r="M67" s="23">
        <v>10.4</v>
      </c>
      <c r="N67" s="23">
        <v>34</v>
      </c>
      <c r="O67" s="23">
        <v>13.2</v>
      </c>
      <c r="P67" s="23">
        <v>0.79</v>
      </c>
    </row>
    <row r="68" spans="1:16" ht="15.75" x14ac:dyDescent="0.25">
      <c r="C68" s="57"/>
      <c r="D68" s="21"/>
      <c r="E68" s="19"/>
      <c r="F68" s="19"/>
      <c r="G68" s="19"/>
      <c r="H68" s="19"/>
      <c r="I68" s="19"/>
      <c r="J68" s="19"/>
      <c r="K68" s="23"/>
      <c r="L68" s="23"/>
      <c r="M68" s="23"/>
      <c r="N68" s="23"/>
      <c r="O68" s="23"/>
      <c r="P68" s="23"/>
    </row>
    <row r="69" spans="1:16" ht="15.75" x14ac:dyDescent="0.25">
      <c r="C69" s="57"/>
      <c r="D69" s="46" t="s">
        <v>130</v>
      </c>
      <c r="E69" s="27"/>
      <c r="F69" s="27">
        <f>SUM(F62:F67)</f>
        <v>21.9</v>
      </c>
      <c r="G69" s="47">
        <f>G62+G63+G64+G65+G66+G67</f>
        <v>31.65</v>
      </c>
      <c r="H69" s="27">
        <f t="shared" ref="H69:P69" si="6">SUM(H62:H67)</f>
        <v>83.16</v>
      </c>
      <c r="I69" s="27">
        <f t="shared" si="6"/>
        <v>542.6</v>
      </c>
      <c r="J69" s="27">
        <f t="shared" si="6"/>
        <v>0.27800000000000002</v>
      </c>
      <c r="K69" s="29">
        <f t="shared" si="6"/>
        <v>44.53</v>
      </c>
      <c r="L69" s="29">
        <f t="shared" si="6"/>
        <v>25.5</v>
      </c>
      <c r="M69" s="29">
        <f t="shared" si="6"/>
        <v>85.22</v>
      </c>
      <c r="N69" s="29">
        <f t="shared" si="6"/>
        <v>264.02999999999997</v>
      </c>
      <c r="O69" s="29">
        <f t="shared" si="6"/>
        <v>86.89</v>
      </c>
      <c r="P69" s="29">
        <f t="shared" si="6"/>
        <v>7.78</v>
      </c>
    </row>
    <row r="70" spans="1:16" ht="15.75" x14ac:dyDescent="0.25">
      <c r="C70" s="57"/>
      <c r="D70" s="46"/>
      <c r="E70" s="27"/>
      <c r="F70" s="27"/>
      <c r="G70" s="47"/>
      <c r="H70" s="27"/>
      <c r="I70" s="27"/>
      <c r="J70" s="27"/>
      <c r="K70" s="29"/>
      <c r="L70" s="29"/>
      <c r="M70" s="29"/>
      <c r="N70" s="29"/>
      <c r="O70" s="29"/>
      <c r="P70" s="29"/>
    </row>
    <row r="71" spans="1:16" ht="15.75" x14ac:dyDescent="0.25">
      <c r="A71" s="43">
        <v>1</v>
      </c>
      <c r="B71" s="43">
        <v>4</v>
      </c>
      <c r="C71" s="58" t="s">
        <v>16</v>
      </c>
      <c r="D71" s="21" t="s">
        <v>65</v>
      </c>
      <c r="E71" s="19">
        <v>60</v>
      </c>
      <c r="F71" s="19">
        <v>0.48</v>
      </c>
      <c r="G71" s="19">
        <v>0.06</v>
      </c>
      <c r="H71" s="19">
        <v>1.56</v>
      </c>
      <c r="I71" s="24">
        <v>8.4</v>
      </c>
      <c r="J71" s="19">
        <v>0.01</v>
      </c>
      <c r="K71" s="23">
        <v>3.5</v>
      </c>
      <c r="L71" s="23">
        <v>0</v>
      </c>
      <c r="M71" s="23">
        <v>21.09</v>
      </c>
      <c r="N71" s="23">
        <v>24.57</v>
      </c>
      <c r="O71" s="23">
        <v>12.54</v>
      </c>
      <c r="P71" s="23">
        <v>0.8</v>
      </c>
    </row>
    <row r="72" spans="1:16" ht="15.75" x14ac:dyDescent="0.25">
      <c r="C72" s="57"/>
      <c r="D72" s="21" t="s">
        <v>131</v>
      </c>
      <c r="E72" s="22">
        <v>200</v>
      </c>
      <c r="F72" s="19">
        <v>7.82</v>
      </c>
      <c r="G72" s="19">
        <v>12.38</v>
      </c>
      <c r="H72" s="19">
        <v>17.34</v>
      </c>
      <c r="I72" s="24">
        <v>122.4</v>
      </c>
      <c r="J72" s="19">
        <v>0.13</v>
      </c>
      <c r="K72" s="23">
        <v>6.42</v>
      </c>
      <c r="L72" s="23">
        <v>0.24</v>
      </c>
      <c r="M72" s="23">
        <v>86.32</v>
      </c>
      <c r="N72" s="23">
        <v>113.24</v>
      </c>
      <c r="O72" s="23">
        <v>43.52</v>
      </c>
      <c r="P72" s="23">
        <v>1.04</v>
      </c>
    </row>
    <row r="73" spans="1:16" ht="15.75" x14ac:dyDescent="0.25">
      <c r="C73" s="57"/>
      <c r="D73" s="21" t="s">
        <v>102</v>
      </c>
      <c r="E73" s="22" t="s">
        <v>66</v>
      </c>
      <c r="F73" s="19">
        <v>19.38</v>
      </c>
      <c r="G73" s="19">
        <v>18.600000000000001</v>
      </c>
      <c r="H73" s="19">
        <v>5.74</v>
      </c>
      <c r="I73" s="24">
        <v>182</v>
      </c>
      <c r="J73" s="23">
        <v>0.08</v>
      </c>
      <c r="K73" s="23">
        <v>3</v>
      </c>
      <c r="L73" s="23">
        <v>53.75</v>
      </c>
      <c r="M73" s="23">
        <v>19.5</v>
      </c>
      <c r="N73" s="23">
        <v>172.75</v>
      </c>
      <c r="O73" s="23">
        <v>27.8</v>
      </c>
      <c r="P73" s="23">
        <v>10.6</v>
      </c>
    </row>
    <row r="74" spans="1:16" ht="15.75" x14ac:dyDescent="0.25">
      <c r="C74" s="57"/>
      <c r="D74" s="21" t="s">
        <v>67</v>
      </c>
      <c r="E74" s="19">
        <v>150</v>
      </c>
      <c r="F74" s="26">
        <v>9.7200000000000006</v>
      </c>
      <c r="G74" s="19">
        <v>7.35</v>
      </c>
      <c r="H74" s="19">
        <v>47.83</v>
      </c>
      <c r="I74" s="24">
        <v>191.7</v>
      </c>
      <c r="J74" s="19">
        <v>0.18</v>
      </c>
      <c r="K74" s="23">
        <v>25.74</v>
      </c>
      <c r="L74" s="23">
        <v>0.02</v>
      </c>
      <c r="M74" s="23">
        <v>49.75</v>
      </c>
      <c r="N74" s="23">
        <v>208.5</v>
      </c>
      <c r="O74" s="23">
        <v>17.600000000000001</v>
      </c>
      <c r="P74" s="23">
        <v>0.63</v>
      </c>
    </row>
    <row r="75" spans="1:16" ht="15.75" x14ac:dyDescent="0.25">
      <c r="C75" s="57"/>
      <c r="D75" s="21" t="s">
        <v>68</v>
      </c>
      <c r="E75" s="19">
        <v>200</v>
      </c>
      <c r="F75" s="19">
        <v>0.68</v>
      </c>
      <c r="G75" s="19">
        <v>0.28000000000000003</v>
      </c>
      <c r="H75" s="19">
        <v>18.98</v>
      </c>
      <c r="I75" s="24">
        <v>81.98</v>
      </c>
      <c r="J75" s="19">
        <v>0.01</v>
      </c>
      <c r="K75" s="23">
        <v>1.08</v>
      </c>
      <c r="L75" s="23">
        <v>0</v>
      </c>
      <c r="M75" s="23">
        <v>6.4</v>
      </c>
      <c r="N75" s="23">
        <v>3.6</v>
      </c>
      <c r="O75" s="23">
        <v>0</v>
      </c>
      <c r="P75" s="23">
        <v>0.18</v>
      </c>
    </row>
    <row r="76" spans="1:16" ht="15.75" x14ac:dyDescent="0.25">
      <c r="C76" s="57"/>
      <c r="D76" s="21" t="s">
        <v>21</v>
      </c>
      <c r="E76" s="19">
        <v>50</v>
      </c>
      <c r="F76" s="19">
        <v>4.1500000000000004</v>
      </c>
      <c r="G76" s="19">
        <v>0.65</v>
      </c>
      <c r="H76" s="19">
        <v>24</v>
      </c>
      <c r="I76" s="24">
        <v>113.5</v>
      </c>
      <c r="J76" s="19">
        <v>6.4000000000000001E-2</v>
      </c>
      <c r="K76" s="23">
        <v>0</v>
      </c>
      <c r="L76" s="23">
        <v>0</v>
      </c>
      <c r="M76" s="23">
        <v>10.4</v>
      </c>
      <c r="N76" s="23">
        <v>34</v>
      </c>
      <c r="O76" s="23">
        <v>13.2</v>
      </c>
      <c r="P76" s="23">
        <v>0.79</v>
      </c>
    </row>
    <row r="77" spans="1:16" ht="15.75" x14ac:dyDescent="0.25">
      <c r="C77" s="57"/>
      <c r="D77" s="21" t="s">
        <v>28</v>
      </c>
      <c r="E77" s="19">
        <v>30</v>
      </c>
      <c r="F77" s="19">
        <v>0.2</v>
      </c>
      <c r="G77" s="19">
        <v>0.81</v>
      </c>
      <c r="H77" s="19">
        <v>11.7</v>
      </c>
      <c r="I77" s="24">
        <v>56.13</v>
      </c>
      <c r="J77" s="19">
        <v>0.7</v>
      </c>
      <c r="K77" s="23">
        <v>0</v>
      </c>
      <c r="L77" s="23">
        <v>0</v>
      </c>
      <c r="M77" s="23">
        <v>17</v>
      </c>
      <c r="N77" s="23">
        <v>67.2</v>
      </c>
      <c r="O77" s="23">
        <v>22.8</v>
      </c>
      <c r="P77" s="23">
        <v>1.26</v>
      </c>
    </row>
    <row r="78" spans="1:16" ht="15.75" x14ac:dyDescent="0.25">
      <c r="C78" s="57"/>
      <c r="D78" s="18" t="s">
        <v>130</v>
      </c>
      <c r="E78" s="19"/>
      <c r="F78" s="19">
        <f t="shared" ref="F78:P78" si="7">SUM(F71:F77)</f>
        <v>42.43</v>
      </c>
      <c r="G78" s="19">
        <f t="shared" si="7"/>
        <v>40.130000000000003</v>
      </c>
      <c r="H78" s="19">
        <f t="shared" si="7"/>
        <v>127.15</v>
      </c>
      <c r="I78" s="24">
        <f t="shared" si="7"/>
        <v>756.11</v>
      </c>
      <c r="J78" s="19">
        <f t="shared" si="7"/>
        <v>1.1739999999999999</v>
      </c>
      <c r="K78" s="23">
        <f t="shared" si="7"/>
        <v>39.739999999999995</v>
      </c>
      <c r="L78" s="23">
        <f t="shared" si="7"/>
        <v>54.010000000000005</v>
      </c>
      <c r="M78" s="23">
        <f t="shared" si="7"/>
        <v>210.46</v>
      </c>
      <c r="N78" s="23">
        <f t="shared" si="7"/>
        <v>623.86</v>
      </c>
      <c r="O78" s="23">
        <f t="shared" si="7"/>
        <v>137.46</v>
      </c>
      <c r="P78" s="23">
        <f t="shared" si="7"/>
        <v>15.299999999999999</v>
      </c>
    </row>
    <row r="79" spans="1:16" ht="15.75" x14ac:dyDescent="0.25">
      <c r="C79" s="57"/>
      <c r="D79" s="27"/>
      <c r="E79" s="27"/>
      <c r="F79" s="27"/>
      <c r="G79" s="27"/>
      <c r="H79" s="27"/>
      <c r="I79" s="27"/>
      <c r="J79" s="19"/>
      <c r="K79" s="23"/>
      <c r="L79" s="23"/>
      <c r="M79" s="23"/>
      <c r="N79" s="23"/>
      <c r="O79" s="23"/>
      <c r="P79" s="23"/>
    </row>
    <row r="80" spans="1:16" ht="15.75" x14ac:dyDescent="0.25">
      <c r="A80" s="44"/>
      <c r="B80" s="44"/>
      <c r="C80" s="48"/>
      <c r="D80" s="18" t="s">
        <v>4</v>
      </c>
      <c r="E80" s="19"/>
      <c r="F80" s="19">
        <f>F70+F78</f>
        <v>42.43</v>
      </c>
      <c r="G80" s="19">
        <f>G70+G78</f>
        <v>40.130000000000003</v>
      </c>
      <c r="H80" s="19">
        <f>H70+H78</f>
        <v>127.15</v>
      </c>
      <c r="I80" s="24">
        <f>I70+I78</f>
        <v>756.11</v>
      </c>
      <c r="J80" s="24">
        <f>J70+J78</f>
        <v>1.1739999999999999</v>
      </c>
      <c r="K80" s="24">
        <f>K70+K78</f>
        <v>39.739999999999995</v>
      </c>
      <c r="L80" s="24">
        <f>L70+L78</f>
        <v>54.010000000000005</v>
      </c>
      <c r="M80" s="24">
        <f>M70+M78</f>
        <v>210.46</v>
      </c>
      <c r="N80" s="24">
        <f>N70+N78</f>
        <v>623.86</v>
      </c>
      <c r="O80" s="24">
        <f>O70+O78</f>
        <v>137.46</v>
      </c>
      <c r="P80" s="24">
        <f>P70+P78</f>
        <v>15.299999999999999</v>
      </c>
    </row>
    <row r="81" spans="1:16" x14ac:dyDescent="0.25">
      <c r="A81" s="54"/>
      <c r="B81" s="54"/>
      <c r="C81" s="55"/>
    </row>
    <row r="82" spans="1:16" ht="15.75" x14ac:dyDescent="0.25">
      <c r="A82" s="43">
        <v>1</v>
      </c>
      <c r="B82" s="43">
        <v>5</v>
      </c>
      <c r="C82" s="59" t="s">
        <v>15</v>
      </c>
      <c r="D82" s="33" t="s">
        <v>132</v>
      </c>
      <c r="E82" s="23">
        <v>150</v>
      </c>
      <c r="F82" s="23">
        <v>15</v>
      </c>
      <c r="G82" s="23">
        <v>25.09</v>
      </c>
      <c r="H82" s="23">
        <v>2.78</v>
      </c>
      <c r="I82" s="23">
        <v>297</v>
      </c>
      <c r="J82" s="23">
        <v>0.12</v>
      </c>
      <c r="K82" s="23">
        <v>0.48</v>
      </c>
      <c r="L82" s="23">
        <v>0.32</v>
      </c>
      <c r="M82" s="23">
        <v>396.3</v>
      </c>
      <c r="N82" s="23">
        <v>241.94</v>
      </c>
      <c r="O82" s="23">
        <v>21.02</v>
      </c>
      <c r="P82" s="23">
        <v>5.51</v>
      </c>
    </row>
    <row r="83" spans="1:16" ht="15.75" x14ac:dyDescent="0.25">
      <c r="C83" s="57"/>
      <c r="D83" s="33" t="s">
        <v>69</v>
      </c>
      <c r="E83" s="30">
        <v>60</v>
      </c>
      <c r="F83" s="23">
        <v>1.02</v>
      </c>
      <c r="G83" s="23">
        <v>5.13</v>
      </c>
      <c r="H83" s="23">
        <v>5.5679999999999996</v>
      </c>
      <c r="I83" s="23">
        <v>73.8</v>
      </c>
      <c r="J83" s="23">
        <v>0.02</v>
      </c>
      <c r="K83" s="23">
        <v>0</v>
      </c>
      <c r="L83" s="23">
        <v>0</v>
      </c>
      <c r="M83" s="23">
        <v>13</v>
      </c>
      <c r="N83" s="23">
        <v>20.27</v>
      </c>
      <c r="O83" s="23">
        <v>11.04</v>
      </c>
      <c r="P83" s="23">
        <v>0.45</v>
      </c>
    </row>
    <row r="84" spans="1:16" ht="15.75" x14ac:dyDescent="0.25">
      <c r="C84" s="57"/>
      <c r="D84" s="33" t="s">
        <v>70</v>
      </c>
      <c r="E84" s="30">
        <v>200</v>
      </c>
      <c r="F84" s="31" t="s">
        <v>71</v>
      </c>
      <c r="G84" s="23">
        <v>3.28</v>
      </c>
      <c r="H84" s="23">
        <v>20.22</v>
      </c>
      <c r="I84" s="23">
        <v>70.45</v>
      </c>
      <c r="J84" s="19">
        <v>0.02</v>
      </c>
      <c r="K84" s="23">
        <v>1.08</v>
      </c>
      <c r="L84" s="23">
        <v>0.01</v>
      </c>
      <c r="M84" s="23">
        <v>221</v>
      </c>
      <c r="N84" s="23">
        <v>50.76</v>
      </c>
      <c r="O84" s="23">
        <v>31.78</v>
      </c>
      <c r="P84" s="23">
        <v>0.74</v>
      </c>
    </row>
    <row r="85" spans="1:16" ht="15.75" x14ac:dyDescent="0.25">
      <c r="C85" s="57"/>
      <c r="D85" s="21" t="s">
        <v>21</v>
      </c>
      <c r="E85" s="30">
        <v>50</v>
      </c>
      <c r="F85" s="23">
        <v>4.1500000000000004</v>
      </c>
      <c r="G85" s="23">
        <v>0.65</v>
      </c>
      <c r="H85" s="23">
        <v>24</v>
      </c>
      <c r="I85" s="23">
        <v>113.5</v>
      </c>
      <c r="J85" s="19">
        <v>6.4000000000000001E-2</v>
      </c>
      <c r="K85" s="23">
        <v>0</v>
      </c>
      <c r="L85" s="23">
        <v>0</v>
      </c>
      <c r="M85" s="23">
        <v>10.4</v>
      </c>
      <c r="N85" s="23">
        <v>34</v>
      </c>
      <c r="O85" s="23">
        <v>13.2</v>
      </c>
      <c r="P85" s="23">
        <v>0.79</v>
      </c>
    </row>
    <row r="86" spans="1:16" ht="15.75" x14ac:dyDescent="0.25">
      <c r="C86" s="57"/>
      <c r="D86" s="21" t="s">
        <v>72</v>
      </c>
      <c r="E86" s="19">
        <v>150</v>
      </c>
      <c r="F86" s="19">
        <v>0.4</v>
      </c>
      <c r="G86" s="19">
        <v>0</v>
      </c>
      <c r="H86" s="19">
        <v>59</v>
      </c>
      <c r="I86" s="19">
        <v>32</v>
      </c>
      <c r="J86" s="19">
        <v>0.01</v>
      </c>
      <c r="K86" s="23">
        <v>13</v>
      </c>
      <c r="L86" s="23">
        <v>0</v>
      </c>
      <c r="M86" s="23">
        <v>16</v>
      </c>
      <c r="N86" s="23">
        <v>13</v>
      </c>
      <c r="O86" s="23">
        <v>10</v>
      </c>
      <c r="P86" s="23">
        <v>1.5</v>
      </c>
    </row>
    <row r="87" spans="1:16" ht="15.75" x14ac:dyDescent="0.25">
      <c r="C87" s="57"/>
      <c r="D87" s="50" t="s">
        <v>126</v>
      </c>
      <c r="E87" s="23"/>
      <c r="F87" s="23">
        <f t="shared" ref="F87:P87" si="8">SUM(F82:F86)</f>
        <v>20.57</v>
      </c>
      <c r="G87" s="23">
        <f t="shared" si="8"/>
        <v>34.15</v>
      </c>
      <c r="H87" s="23">
        <f t="shared" si="8"/>
        <v>111.568</v>
      </c>
      <c r="I87" s="23">
        <f t="shared" si="8"/>
        <v>586.75</v>
      </c>
      <c r="J87" s="23">
        <f t="shared" si="8"/>
        <v>0.23399999999999999</v>
      </c>
      <c r="K87" s="23">
        <f t="shared" si="8"/>
        <v>14.56</v>
      </c>
      <c r="L87" s="23">
        <f t="shared" si="8"/>
        <v>0.33</v>
      </c>
      <c r="M87" s="23">
        <f t="shared" si="8"/>
        <v>656.69999999999993</v>
      </c>
      <c r="N87" s="23">
        <f t="shared" si="8"/>
        <v>359.96999999999997</v>
      </c>
      <c r="O87" s="23">
        <f t="shared" si="8"/>
        <v>87.04</v>
      </c>
      <c r="P87" s="23">
        <f t="shared" si="8"/>
        <v>8.99</v>
      </c>
    </row>
    <row r="88" spans="1:16" ht="15.75" x14ac:dyDescent="0.25">
      <c r="C88" s="57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1:16" ht="15.75" x14ac:dyDescent="0.25">
      <c r="A89" s="43">
        <v>1</v>
      </c>
      <c r="B89" s="43">
        <v>5</v>
      </c>
      <c r="C89" s="58" t="s">
        <v>16</v>
      </c>
      <c r="D89" s="21" t="s">
        <v>73</v>
      </c>
      <c r="E89" s="22">
        <v>60</v>
      </c>
      <c r="F89" s="19">
        <v>1.77</v>
      </c>
      <c r="G89" s="19">
        <v>0.12</v>
      </c>
      <c r="H89" s="19">
        <v>3.28</v>
      </c>
      <c r="I89" s="19">
        <v>22</v>
      </c>
      <c r="J89" s="19">
        <v>0.01</v>
      </c>
      <c r="K89" s="23">
        <v>3.33</v>
      </c>
      <c r="L89" s="23">
        <v>0</v>
      </c>
      <c r="M89" s="23">
        <v>13.97</v>
      </c>
      <c r="N89" s="23">
        <v>16.940000000000001</v>
      </c>
      <c r="O89" s="23">
        <v>8.06</v>
      </c>
      <c r="P89" s="23">
        <v>0.37</v>
      </c>
    </row>
    <row r="90" spans="1:16" ht="15.75" x14ac:dyDescent="0.25">
      <c r="C90" s="57"/>
      <c r="D90" s="33" t="s">
        <v>74</v>
      </c>
      <c r="E90" s="30" t="s">
        <v>30</v>
      </c>
      <c r="F90" s="23">
        <v>3.04</v>
      </c>
      <c r="G90" s="23">
        <v>3.28</v>
      </c>
      <c r="H90" s="31" t="s">
        <v>75</v>
      </c>
      <c r="I90" s="32">
        <v>139.5</v>
      </c>
      <c r="J90" s="19">
        <v>0.05</v>
      </c>
      <c r="K90" s="23">
        <v>1.2</v>
      </c>
      <c r="L90" s="23">
        <v>0</v>
      </c>
      <c r="M90" s="23">
        <v>16</v>
      </c>
      <c r="N90" s="23">
        <v>38.1</v>
      </c>
      <c r="O90" s="23">
        <v>12.82</v>
      </c>
      <c r="P90" s="23">
        <v>0.84</v>
      </c>
    </row>
    <row r="91" spans="1:16" ht="15.75" x14ac:dyDescent="0.25">
      <c r="C91" s="57"/>
      <c r="D91" s="33" t="s">
        <v>76</v>
      </c>
      <c r="E91" s="23">
        <v>100</v>
      </c>
      <c r="F91" s="23">
        <v>14.23</v>
      </c>
      <c r="G91" s="23">
        <v>15.6</v>
      </c>
      <c r="H91" s="31" t="s">
        <v>77</v>
      </c>
      <c r="I91" s="32">
        <v>162</v>
      </c>
      <c r="J91" s="23">
        <v>0.09</v>
      </c>
      <c r="K91" s="23">
        <v>1.87</v>
      </c>
      <c r="L91" s="23">
        <v>1.4999999999999999E-2</v>
      </c>
      <c r="M91" s="23">
        <v>42.98</v>
      </c>
      <c r="N91" s="23">
        <v>153.9</v>
      </c>
      <c r="O91" s="23">
        <v>32.9</v>
      </c>
      <c r="P91" s="23">
        <v>1.07</v>
      </c>
    </row>
    <row r="92" spans="1:16" ht="15.75" x14ac:dyDescent="0.25">
      <c r="C92" s="57"/>
      <c r="D92" s="33" t="s">
        <v>63</v>
      </c>
      <c r="E92" s="23">
        <v>150</v>
      </c>
      <c r="F92" s="23">
        <v>3.35</v>
      </c>
      <c r="G92" s="23">
        <v>5.66</v>
      </c>
      <c r="H92" s="23">
        <v>24.5</v>
      </c>
      <c r="I92" s="32">
        <v>159</v>
      </c>
      <c r="J92" s="19">
        <v>0.14000000000000001</v>
      </c>
      <c r="K92" s="23">
        <v>33.33</v>
      </c>
      <c r="L92" s="23">
        <v>25.5</v>
      </c>
      <c r="M92" s="23">
        <v>48</v>
      </c>
      <c r="N92" s="23">
        <v>86.6</v>
      </c>
      <c r="O92" s="23">
        <v>40.17</v>
      </c>
      <c r="P92" s="23">
        <v>1.75</v>
      </c>
    </row>
    <row r="93" spans="1:16" ht="15.75" x14ac:dyDescent="0.25">
      <c r="C93" s="57"/>
      <c r="D93" s="21" t="s">
        <v>45</v>
      </c>
      <c r="E93" s="19">
        <v>200</v>
      </c>
      <c r="F93" s="19">
        <v>0.2</v>
      </c>
      <c r="G93" s="19">
        <v>0</v>
      </c>
      <c r="H93" s="19">
        <v>15.01</v>
      </c>
      <c r="I93" s="19">
        <v>57</v>
      </c>
      <c r="J93" s="19">
        <v>0</v>
      </c>
      <c r="K93" s="23">
        <v>0</v>
      </c>
      <c r="L93" s="23">
        <v>0</v>
      </c>
      <c r="M93" s="23">
        <v>6</v>
      </c>
      <c r="N93" s="23">
        <v>0</v>
      </c>
      <c r="O93" s="23">
        <v>0</v>
      </c>
      <c r="P93" s="23">
        <v>0.4</v>
      </c>
    </row>
    <row r="94" spans="1:16" ht="15.75" x14ac:dyDescent="0.25">
      <c r="C94" s="57"/>
      <c r="D94" s="21" t="s">
        <v>21</v>
      </c>
      <c r="E94" s="23">
        <v>50</v>
      </c>
      <c r="F94" s="23">
        <v>4.1500000000000004</v>
      </c>
      <c r="G94" s="23">
        <v>0.65</v>
      </c>
      <c r="H94" s="23">
        <v>24</v>
      </c>
      <c r="I94" s="32">
        <v>113.5</v>
      </c>
      <c r="J94" s="19">
        <v>6.4000000000000001E-2</v>
      </c>
      <c r="K94" s="23">
        <v>0</v>
      </c>
      <c r="L94" s="23">
        <v>0</v>
      </c>
      <c r="M94" s="23">
        <v>10.4</v>
      </c>
      <c r="N94" s="23">
        <v>34</v>
      </c>
      <c r="O94" s="23">
        <v>13.2</v>
      </c>
      <c r="P94" s="23">
        <v>0.79</v>
      </c>
    </row>
    <row r="95" spans="1:16" ht="15.75" x14ac:dyDescent="0.25">
      <c r="C95" s="57"/>
      <c r="D95" s="21" t="s">
        <v>28</v>
      </c>
      <c r="E95" s="23">
        <v>30</v>
      </c>
      <c r="F95" s="23">
        <v>0.2</v>
      </c>
      <c r="G95" s="23">
        <v>0.81</v>
      </c>
      <c r="H95" s="23">
        <v>11.7</v>
      </c>
      <c r="I95" s="32">
        <v>56.13</v>
      </c>
      <c r="J95" s="19">
        <v>0.7</v>
      </c>
      <c r="K95" s="23">
        <v>0</v>
      </c>
      <c r="L95" s="23">
        <v>0</v>
      </c>
      <c r="M95" s="23">
        <v>17</v>
      </c>
      <c r="N95" s="23">
        <v>67.2</v>
      </c>
      <c r="O95" s="23">
        <v>22.8</v>
      </c>
      <c r="P95" s="23">
        <v>1.26</v>
      </c>
    </row>
    <row r="96" spans="1:16" ht="15.75" x14ac:dyDescent="0.25">
      <c r="C96" s="57"/>
      <c r="D96" s="50" t="s">
        <v>126</v>
      </c>
      <c r="E96" s="23"/>
      <c r="F96" s="23">
        <f t="shared" ref="F96:P96" si="9">SUM(F89:F95)</f>
        <v>26.94</v>
      </c>
      <c r="G96" s="23">
        <f t="shared" si="9"/>
        <v>26.119999999999997</v>
      </c>
      <c r="H96" s="23">
        <f t="shared" si="9"/>
        <v>78.489999999999995</v>
      </c>
      <c r="I96" s="32">
        <f t="shared" si="9"/>
        <v>709.13</v>
      </c>
      <c r="J96" s="23">
        <f t="shared" si="9"/>
        <v>1.054</v>
      </c>
      <c r="K96" s="23">
        <f t="shared" si="9"/>
        <v>39.729999999999997</v>
      </c>
      <c r="L96" s="23">
        <f t="shared" si="9"/>
        <v>25.515000000000001</v>
      </c>
      <c r="M96" s="23">
        <f t="shared" si="9"/>
        <v>154.35</v>
      </c>
      <c r="N96" s="23">
        <f t="shared" si="9"/>
        <v>396.73999999999995</v>
      </c>
      <c r="O96" s="23">
        <f t="shared" si="9"/>
        <v>129.95000000000002</v>
      </c>
      <c r="P96" s="23">
        <f t="shared" si="9"/>
        <v>6.48</v>
      </c>
    </row>
    <row r="97" spans="1:16" ht="15.75" x14ac:dyDescent="0.25">
      <c r="C97" s="57"/>
      <c r="D97" s="29"/>
      <c r="E97" s="29"/>
      <c r="F97" s="29"/>
      <c r="G97" s="29"/>
      <c r="H97" s="29"/>
      <c r="I97" s="29"/>
      <c r="J97" s="23"/>
      <c r="K97" s="23"/>
      <c r="L97" s="23"/>
      <c r="M97" s="23"/>
      <c r="N97" s="23"/>
      <c r="O97" s="23"/>
      <c r="P97" s="23"/>
    </row>
    <row r="98" spans="1:16" ht="15.75" x14ac:dyDescent="0.25">
      <c r="A98" s="44"/>
      <c r="B98" s="44"/>
      <c r="C98" s="48"/>
      <c r="D98" s="18" t="s">
        <v>4</v>
      </c>
      <c r="E98" s="23"/>
      <c r="F98" s="23">
        <f>F87+F96</f>
        <v>47.510000000000005</v>
      </c>
      <c r="G98" s="23">
        <f>G87+G96</f>
        <v>60.269999999999996</v>
      </c>
      <c r="H98" s="23">
        <f>H87+H96</f>
        <v>190.05799999999999</v>
      </c>
      <c r="I98" s="32">
        <f>I87+I96</f>
        <v>1295.8800000000001</v>
      </c>
      <c r="J98" s="32">
        <f>J87+J96</f>
        <v>1.288</v>
      </c>
      <c r="K98" s="32">
        <f>K87+K96</f>
        <v>54.29</v>
      </c>
      <c r="L98" s="32">
        <f>L87+L96</f>
        <v>25.844999999999999</v>
      </c>
      <c r="M98" s="32">
        <f>M87+M96</f>
        <v>811.05</v>
      </c>
      <c r="N98" s="32">
        <f>N87+N96</f>
        <v>756.70999999999992</v>
      </c>
      <c r="O98" s="32">
        <f>O87+O96</f>
        <v>216.99</v>
      </c>
      <c r="P98" s="32">
        <f>P87+P96</f>
        <v>15.47</v>
      </c>
    </row>
    <row r="99" spans="1:16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</row>
    <row r="100" spans="1:16" ht="15.75" x14ac:dyDescent="0.25">
      <c r="A100" s="43">
        <v>2</v>
      </c>
      <c r="B100" s="43">
        <v>6</v>
      </c>
      <c r="C100" s="59" t="s">
        <v>15</v>
      </c>
      <c r="D100" s="51" t="s">
        <v>78</v>
      </c>
      <c r="E100" s="52" t="s">
        <v>30</v>
      </c>
      <c r="F100" s="53">
        <v>6.4</v>
      </c>
      <c r="G100" s="53">
        <v>7.4</v>
      </c>
      <c r="H100" s="53">
        <v>31.42</v>
      </c>
      <c r="I100" s="53">
        <v>106</v>
      </c>
      <c r="J100" s="53">
        <v>0.22</v>
      </c>
      <c r="K100" s="53">
        <v>1.2</v>
      </c>
      <c r="L100" s="53">
        <v>0.06</v>
      </c>
      <c r="M100" s="53">
        <v>129.1</v>
      </c>
      <c r="N100" s="53">
        <v>197.54</v>
      </c>
      <c r="O100" s="53">
        <v>53.2</v>
      </c>
      <c r="P100" s="53">
        <v>0.42</v>
      </c>
    </row>
    <row r="101" spans="1:16" ht="15.75" x14ac:dyDescent="0.25">
      <c r="C101" s="57"/>
      <c r="D101" s="21" t="s">
        <v>79</v>
      </c>
      <c r="E101" s="19">
        <v>20</v>
      </c>
      <c r="F101" s="19">
        <v>4.6399999999999997</v>
      </c>
      <c r="G101" s="19">
        <v>5.9</v>
      </c>
      <c r="H101" s="19">
        <v>0</v>
      </c>
      <c r="I101" s="19">
        <v>72.8</v>
      </c>
      <c r="J101" s="19">
        <v>0.01</v>
      </c>
      <c r="K101" s="23">
        <v>0.14000000000000001</v>
      </c>
      <c r="L101" s="23">
        <v>52</v>
      </c>
      <c r="M101" s="23">
        <v>176</v>
      </c>
      <c r="N101" s="23">
        <v>100</v>
      </c>
      <c r="O101" s="23">
        <v>7</v>
      </c>
      <c r="P101" s="23">
        <v>0.2</v>
      </c>
    </row>
    <row r="102" spans="1:16" ht="15.75" x14ac:dyDescent="0.25">
      <c r="C102" s="57"/>
      <c r="D102" s="21" t="s">
        <v>80</v>
      </c>
      <c r="E102" s="25" t="s">
        <v>38</v>
      </c>
      <c r="F102" s="25" t="s">
        <v>49</v>
      </c>
      <c r="G102" s="26">
        <v>8.1999999999999993</v>
      </c>
      <c r="H102" s="19">
        <v>0.1</v>
      </c>
      <c r="I102" s="19">
        <v>75</v>
      </c>
      <c r="J102" s="19">
        <v>0</v>
      </c>
      <c r="K102" s="23">
        <v>0</v>
      </c>
      <c r="L102" s="23">
        <v>59</v>
      </c>
      <c r="M102" s="23">
        <v>1.2</v>
      </c>
      <c r="N102" s="23">
        <v>2</v>
      </c>
      <c r="O102" s="23">
        <v>1.2</v>
      </c>
      <c r="P102" s="23">
        <v>0.02</v>
      </c>
    </row>
    <row r="103" spans="1:16" ht="15.75" x14ac:dyDescent="0.25">
      <c r="C103" s="57"/>
      <c r="D103" s="21" t="s">
        <v>21</v>
      </c>
      <c r="E103" s="19">
        <v>25</v>
      </c>
      <c r="F103" s="19">
        <v>2.0699999999999998</v>
      </c>
      <c r="G103" s="19">
        <v>0.32</v>
      </c>
      <c r="H103" s="19">
        <v>12</v>
      </c>
      <c r="I103" s="24">
        <v>56.75</v>
      </c>
      <c r="J103" s="19">
        <v>0.06</v>
      </c>
      <c r="K103" s="23">
        <v>0</v>
      </c>
      <c r="L103" s="23">
        <v>0</v>
      </c>
      <c r="M103" s="23">
        <v>10.4</v>
      </c>
      <c r="N103" s="23">
        <v>32</v>
      </c>
      <c r="O103" s="23">
        <v>13.2</v>
      </c>
      <c r="P103" s="23">
        <v>0.79</v>
      </c>
    </row>
    <row r="104" spans="1:16" ht="15.75" x14ac:dyDescent="0.25">
      <c r="C104" s="57"/>
      <c r="D104" s="21" t="s">
        <v>32</v>
      </c>
      <c r="E104" s="25" t="s">
        <v>33</v>
      </c>
      <c r="F104" s="26">
        <v>1.4</v>
      </c>
      <c r="G104" s="26">
        <v>1.6</v>
      </c>
      <c r="H104" s="19">
        <v>2.31</v>
      </c>
      <c r="I104" s="19">
        <v>119</v>
      </c>
      <c r="J104" s="19">
        <v>0</v>
      </c>
      <c r="K104" s="23">
        <v>0.65</v>
      </c>
      <c r="L104" s="23">
        <v>0</v>
      </c>
      <c r="M104" s="23">
        <v>60.4</v>
      </c>
      <c r="N104" s="23">
        <v>0</v>
      </c>
      <c r="O104" s="23">
        <v>7</v>
      </c>
      <c r="P104" s="23">
        <v>0.09</v>
      </c>
    </row>
    <row r="105" spans="1:16" ht="15.75" x14ac:dyDescent="0.25">
      <c r="C105" s="57"/>
      <c r="D105" s="21" t="s">
        <v>35</v>
      </c>
      <c r="E105" s="25" t="s">
        <v>36</v>
      </c>
      <c r="F105" s="26">
        <v>5.7</v>
      </c>
      <c r="G105" s="26">
        <v>3.5</v>
      </c>
      <c r="H105" s="19">
        <v>40.299999999999997</v>
      </c>
      <c r="I105" s="19">
        <v>85</v>
      </c>
      <c r="J105" s="19">
        <v>0.1</v>
      </c>
      <c r="K105" s="23">
        <v>0</v>
      </c>
      <c r="L105" s="23">
        <v>16.8</v>
      </c>
      <c r="M105" s="23">
        <v>13.7</v>
      </c>
      <c r="N105" s="23">
        <v>47.5</v>
      </c>
      <c r="O105" s="23">
        <v>8.6</v>
      </c>
      <c r="P105" s="23">
        <v>0.5</v>
      </c>
    </row>
    <row r="106" spans="1:16" ht="15.75" x14ac:dyDescent="0.25">
      <c r="C106" s="57"/>
      <c r="D106" s="21"/>
      <c r="E106" s="19"/>
      <c r="F106" s="19"/>
      <c r="G106" s="19"/>
      <c r="H106" s="19"/>
      <c r="I106" s="19"/>
      <c r="J106" s="19"/>
      <c r="K106" s="23"/>
      <c r="L106" s="23"/>
      <c r="M106" s="23"/>
      <c r="N106" s="23"/>
      <c r="O106" s="23"/>
      <c r="P106" s="23"/>
    </row>
    <row r="107" spans="1:16" ht="15.75" x14ac:dyDescent="0.25">
      <c r="C107" s="57"/>
      <c r="D107" s="50" t="s">
        <v>126</v>
      </c>
      <c r="E107" s="23"/>
      <c r="F107" s="23">
        <f t="shared" ref="F107:P107" si="10">SUM(F100:F106)</f>
        <v>20.21</v>
      </c>
      <c r="G107" s="23">
        <f t="shared" si="10"/>
        <v>26.92</v>
      </c>
      <c r="H107" s="23">
        <f t="shared" si="10"/>
        <v>86.13</v>
      </c>
      <c r="I107" s="23">
        <f t="shared" si="10"/>
        <v>514.54999999999995</v>
      </c>
      <c r="J107" s="23">
        <f t="shared" si="10"/>
        <v>0.39</v>
      </c>
      <c r="K107" s="23">
        <f t="shared" si="10"/>
        <v>1.9899999999999998</v>
      </c>
      <c r="L107" s="23">
        <f t="shared" si="10"/>
        <v>127.86</v>
      </c>
      <c r="M107" s="23">
        <f t="shared" si="10"/>
        <v>390.79999999999995</v>
      </c>
      <c r="N107" s="23">
        <f t="shared" si="10"/>
        <v>379.03999999999996</v>
      </c>
      <c r="O107" s="23">
        <f t="shared" si="10"/>
        <v>90.2</v>
      </c>
      <c r="P107" s="23">
        <f t="shared" si="10"/>
        <v>2.0200000000000005</v>
      </c>
    </row>
    <row r="108" spans="1:16" ht="15.75" x14ac:dyDescent="0.25">
      <c r="C108" s="57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1:16" ht="15.75" x14ac:dyDescent="0.25">
      <c r="A109" s="43">
        <v>2</v>
      </c>
      <c r="B109" s="43">
        <v>6</v>
      </c>
      <c r="C109" s="58" t="s">
        <v>16</v>
      </c>
      <c r="D109" s="33" t="s">
        <v>81</v>
      </c>
      <c r="E109" s="23">
        <v>60</v>
      </c>
      <c r="F109" s="23">
        <v>0.69</v>
      </c>
      <c r="G109" s="23">
        <v>1.9</v>
      </c>
      <c r="H109" s="23">
        <v>3.76</v>
      </c>
      <c r="I109" s="32">
        <v>36.6</v>
      </c>
      <c r="J109" s="19">
        <v>0.06</v>
      </c>
      <c r="K109" s="23">
        <v>8.41</v>
      </c>
      <c r="L109" s="23">
        <v>0</v>
      </c>
      <c r="M109" s="23">
        <v>8.8699999999999992</v>
      </c>
      <c r="N109" s="23">
        <v>3.47</v>
      </c>
      <c r="O109" s="23">
        <v>4.8600000000000003</v>
      </c>
      <c r="P109" s="23">
        <v>0.23400000000000001</v>
      </c>
    </row>
    <row r="110" spans="1:16" ht="15.75" x14ac:dyDescent="0.25">
      <c r="C110" s="57"/>
      <c r="D110" s="33" t="s">
        <v>82</v>
      </c>
      <c r="E110" s="30">
        <v>200</v>
      </c>
      <c r="F110" s="23">
        <v>6.32</v>
      </c>
      <c r="G110" s="31" t="s">
        <v>83</v>
      </c>
      <c r="H110" s="31" t="s">
        <v>84</v>
      </c>
      <c r="I110" s="32">
        <v>136.80000000000001</v>
      </c>
      <c r="J110" s="23">
        <v>5.6000000000000001E-2</v>
      </c>
      <c r="K110" s="23">
        <v>12.2</v>
      </c>
      <c r="L110" s="23">
        <v>2.4E-2</v>
      </c>
      <c r="M110" s="23">
        <v>35.07</v>
      </c>
      <c r="N110" s="23">
        <v>40.56</v>
      </c>
      <c r="O110" s="23">
        <v>32.24</v>
      </c>
      <c r="P110" s="23">
        <v>1.01</v>
      </c>
    </row>
    <row r="111" spans="1:16" ht="15.75" x14ac:dyDescent="0.25">
      <c r="C111" s="57"/>
      <c r="D111" s="33" t="s">
        <v>98</v>
      </c>
      <c r="E111" s="30" t="s">
        <v>89</v>
      </c>
      <c r="F111" s="23">
        <v>13.48</v>
      </c>
      <c r="G111" s="31" t="s">
        <v>99</v>
      </c>
      <c r="H111" s="23">
        <v>16.36</v>
      </c>
      <c r="I111" s="23">
        <v>290</v>
      </c>
      <c r="J111" s="23">
        <v>4.4999999999999998E-2</v>
      </c>
      <c r="K111" s="23">
        <v>4.9000000000000004</v>
      </c>
      <c r="L111" s="23">
        <v>0</v>
      </c>
      <c r="M111" s="23">
        <v>25.63</v>
      </c>
      <c r="N111" s="23">
        <v>119.13</v>
      </c>
      <c r="O111" s="23">
        <v>30.3</v>
      </c>
      <c r="P111" s="23">
        <v>1.32</v>
      </c>
    </row>
    <row r="112" spans="1:16" ht="15.75" x14ac:dyDescent="0.25">
      <c r="C112" s="57"/>
      <c r="D112" s="21" t="s">
        <v>133</v>
      </c>
      <c r="E112" s="22" t="s">
        <v>134</v>
      </c>
      <c r="F112" s="19">
        <v>8.75</v>
      </c>
      <c r="G112" s="19">
        <v>6.58</v>
      </c>
      <c r="H112" s="19">
        <v>43</v>
      </c>
      <c r="I112" s="19">
        <v>27</v>
      </c>
      <c r="J112" s="19">
        <v>0.06</v>
      </c>
      <c r="K112" s="23">
        <v>24.71</v>
      </c>
      <c r="L112" s="23">
        <v>21</v>
      </c>
      <c r="M112" s="23">
        <v>35.17</v>
      </c>
      <c r="N112" s="23">
        <v>37.17</v>
      </c>
      <c r="O112" s="23">
        <v>17.600000000000001</v>
      </c>
      <c r="P112" s="23">
        <v>0.63</v>
      </c>
    </row>
    <row r="113" spans="1:16" ht="15.75" x14ac:dyDescent="0.25">
      <c r="C113" s="57"/>
      <c r="D113" s="21" t="s">
        <v>45</v>
      </c>
      <c r="E113" s="19">
        <v>200</v>
      </c>
      <c r="F113" s="19">
        <v>0.2</v>
      </c>
      <c r="G113" s="19">
        <v>0</v>
      </c>
      <c r="H113" s="19">
        <v>15.1</v>
      </c>
      <c r="I113" s="19">
        <v>57</v>
      </c>
      <c r="J113" s="19">
        <v>1</v>
      </c>
      <c r="K113" s="23">
        <v>0</v>
      </c>
      <c r="L113" s="23">
        <v>0</v>
      </c>
      <c r="M113" s="23">
        <v>14.2</v>
      </c>
      <c r="N113" s="23">
        <v>44.4</v>
      </c>
      <c r="O113" s="23">
        <v>17.7</v>
      </c>
      <c r="P113" s="23">
        <v>0.92</v>
      </c>
    </row>
    <row r="114" spans="1:16" ht="15.75" x14ac:dyDescent="0.25">
      <c r="C114" s="57"/>
      <c r="D114" s="21" t="s">
        <v>21</v>
      </c>
      <c r="E114" s="23">
        <v>50</v>
      </c>
      <c r="F114" s="23">
        <v>4.1500000000000004</v>
      </c>
      <c r="G114" s="23">
        <v>0.65</v>
      </c>
      <c r="H114" s="23">
        <v>24</v>
      </c>
      <c r="I114" s="32">
        <v>113.5</v>
      </c>
      <c r="J114" s="19">
        <v>6.4000000000000001E-2</v>
      </c>
      <c r="K114" s="23">
        <v>0</v>
      </c>
      <c r="L114" s="23">
        <v>0</v>
      </c>
      <c r="M114" s="23">
        <v>10.4</v>
      </c>
      <c r="N114" s="23">
        <v>34</v>
      </c>
      <c r="O114" s="23">
        <v>13.2</v>
      </c>
      <c r="P114" s="23">
        <v>0.79</v>
      </c>
    </row>
    <row r="115" spans="1:16" ht="15.75" x14ac:dyDescent="0.25">
      <c r="C115" s="57"/>
      <c r="D115" s="21" t="s">
        <v>28</v>
      </c>
      <c r="E115" s="23">
        <v>30</v>
      </c>
      <c r="F115" s="23">
        <v>0.2</v>
      </c>
      <c r="G115" s="23">
        <v>0.81</v>
      </c>
      <c r="H115" s="23">
        <v>11.7</v>
      </c>
      <c r="I115" s="32">
        <v>56.13</v>
      </c>
      <c r="J115" s="19">
        <v>0.7</v>
      </c>
      <c r="K115" s="23">
        <v>0</v>
      </c>
      <c r="L115" s="23">
        <v>0</v>
      </c>
      <c r="M115" s="23">
        <v>17</v>
      </c>
      <c r="N115" s="23">
        <v>67.2</v>
      </c>
      <c r="O115" s="23">
        <v>22.8</v>
      </c>
      <c r="P115" s="23">
        <v>1.26</v>
      </c>
    </row>
    <row r="116" spans="1:16" ht="15.75" x14ac:dyDescent="0.25">
      <c r="C116" s="57"/>
      <c r="D116" s="50" t="s">
        <v>126</v>
      </c>
      <c r="E116" s="23"/>
      <c r="F116" s="23">
        <f t="shared" ref="F116:P116" si="11">SUM(F109:F115)</f>
        <v>33.790000000000006</v>
      </c>
      <c r="G116" s="23">
        <f t="shared" si="11"/>
        <v>9.9400000000000013</v>
      </c>
      <c r="H116" s="23">
        <f t="shared" si="11"/>
        <v>113.92</v>
      </c>
      <c r="I116" s="32">
        <f t="shared" si="11"/>
        <v>717.03</v>
      </c>
      <c r="J116" s="23">
        <f t="shared" si="11"/>
        <v>1.9850000000000001</v>
      </c>
      <c r="K116" s="23">
        <f t="shared" si="11"/>
        <v>50.22</v>
      </c>
      <c r="L116" s="23">
        <f t="shared" si="11"/>
        <v>21.024000000000001</v>
      </c>
      <c r="M116" s="23">
        <f t="shared" si="11"/>
        <v>146.34</v>
      </c>
      <c r="N116" s="23">
        <f t="shared" si="11"/>
        <v>345.93</v>
      </c>
      <c r="O116" s="23">
        <f t="shared" si="11"/>
        <v>138.70000000000002</v>
      </c>
      <c r="P116" s="23">
        <f t="shared" si="11"/>
        <v>6.1639999999999997</v>
      </c>
    </row>
    <row r="117" spans="1:16" ht="15.75" x14ac:dyDescent="0.25">
      <c r="C117" s="57"/>
      <c r="D117" s="29"/>
      <c r="E117" s="29"/>
      <c r="F117" s="29"/>
      <c r="G117" s="29"/>
      <c r="H117" s="29"/>
      <c r="I117" s="29"/>
      <c r="J117" s="23"/>
      <c r="K117" s="23"/>
      <c r="L117" s="23"/>
      <c r="M117" s="23"/>
      <c r="N117" s="23"/>
      <c r="O117" s="23"/>
      <c r="P117" s="23"/>
    </row>
    <row r="118" spans="1:16" ht="15.75" x14ac:dyDescent="0.25">
      <c r="A118" s="44"/>
      <c r="B118" s="44"/>
      <c r="C118" s="48"/>
      <c r="D118" s="50" t="s">
        <v>135</v>
      </c>
      <c r="E118" s="23"/>
      <c r="F118" s="23">
        <f>F107+F116</f>
        <v>54.000000000000007</v>
      </c>
      <c r="G118" s="23">
        <f>G107+G116</f>
        <v>36.86</v>
      </c>
      <c r="H118" s="23">
        <f>H107+H116</f>
        <v>200.05</v>
      </c>
      <c r="I118" s="32">
        <f>I107+I116</f>
        <v>1231.58</v>
      </c>
      <c r="J118" s="32">
        <f>J107+J116</f>
        <v>2.375</v>
      </c>
      <c r="K118" s="32">
        <f>K107+K116</f>
        <v>52.21</v>
      </c>
      <c r="L118" s="32">
        <f>L107+L116</f>
        <v>148.88400000000001</v>
      </c>
      <c r="M118" s="32">
        <f>M107+M116</f>
        <v>537.14</v>
      </c>
      <c r="N118" s="32">
        <f>N107+N116</f>
        <v>724.97</v>
      </c>
      <c r="O118" s="32">
        <f>O107+O116</f>
        <v>228.90000000000003</v>
      </c>
      <c r="P118" s="32">
        <f>P107+P116</f>
        <v>8.1840000000000011</v>
      </c>
    </row>
    <row r="119" spans="1:16" x14ac:dyDescent="0.25">
      <c r="A119" s="55"/>
      <c r="B119" s="55"/>
    </row>
    <row r="120" spans="1:16" ht="15.75" x14ac:dyDescent="0.25">
      <c r="A120" s="43">
        <v>2</v>
      </c>
      <c r="B120" s="43">
        <v>7</v>
      </c>
      <c r="C120" s="59" t="s">
        <v>15</v>
      </c>
      <c r="D120" s="33" t="s">
        <v>85</v>
      </c>
      <c r="E120" s="22" t="s">
        <v>46</v>
      </c>
      <c r="F120" s="19">
        <v>14.4</v>
      </c>
      <c r="G120" s="19">
        <v>17.73</v>
      </c>
      <c r="H120" s="19">
        <v>38.700000000000003</v>
      </c>
      <c r="I120" s="19">
        <v>256.8</v>
      </c>
      <c r="J120" s="19">
        <v>0.06</v>
      </c>
      <c r="K120" s="23">
        <v>0.69</v>
      </c>
      <c r="L120" s="23">
        <v>0.09</v>
      </c>
      <c r="M120" s="23">
        <v>229.2</v>
      </c>
      <c r="N120" s="23">
        <v>259.64999999999998</v>
      </c>
      <c r="O120" s="23">
        <v>31.61</v>
      </c>
      <c r="P120" s="23">
        <v>0.63</v>
      </c>
    </row>
    <row r="121" spans="1:16" ht="15.75" x14ac:dyDescent="0.25">
      <c r="C121" s="57"/>
      <c r="D121" s="33" t="s">
        <v>80</v>
      </c>
      <c r="E121" s="23">
        <v>10</v>
      </c>
      <c r="F121" s="23">
        <v>0</v>
      </c>
      <c r="G121" s="23">
        <v>8.1999999999999993</v>
      </c>
      <c r="H121" s="23">
        <v>0.1</v>
      </c>
      <c r="I121" s="23">
        <v>75</v>
      </c>
      <c r="J121" s="19">
        <v>0</v>
      </c>
      <c r="K121" s="23">
        <v>0</v>
      </c>
      <c r="L121" s="23">
        <v>59</v>
      </c>
      <c r="M121" s="23">
        <v>1</v>
      </c>
      <c r="N121" s="23">
        <v>2</v>
      </c>
      <c r="O121" s="23">
        <v>0</v>
      </c>
      <c r="P121" s="23">
        <v>0</v>
      </c>
    </row>
    <row r="122" spans="1:16" ht="15.75" x14ac:dyDescent="0.25">
      <c r="C122" s="57"/>
      <c r="D122" s="21" t="s">
        <v>22</v>
      </c>
      <c r="E122" s="22" t="s">
        <v>47</v>
      </c>
      <c r="F122" s="19">
        <v>0.26</v>
      </c>
      <c r="G122" s="19">
        <v>0</v>
      </c>
      <c r="H122" s="19">
        <v>15.2</v>
      </c>
      <c r="I122" s="19">
        <v>59</v>
      </c>
      <c r="J122" s="19">
        <v>8.08</v>
      </c>
      <c r="K122" s="23">
        <v>2.9</v>
      </c>
      <c r="L122" s="23">
        <v>0</v>
      </c>
      <c r="M122" s="23">
        <v>8.0500000000000007</v>
      </c>
      <c r="N122" s="23">
        <v>44.4</v>
      </c>
      <c r="O122" s="23">
        <v>5.24</v>
      </c>
      <c r="P122" s="23">
        <v>0.9</v>
      </c>
    </row>
    <row r="123" spans="1:16" ht="15.75" x14ac:dyDescent="0.25">
      <c r="C123" s="57"/>
      <c r="D123" s="33" t="s">
        <v>21</v>
      </c>
      <c r="E123" s="23">
        <v>50</v>
      </c>
      <c r="F123" s="23">
        <v>4.1500000000000004</v>
      </c>
      <c r="G123" s="23">
        <v>0.65</v>
      </c>
      <c r="H123" s="23">
        <v>24</v>
      </c>
      <c r="I123" s="23">
        <v>113.5</v>
      </c>
      <c r="J123" s="19">
        <v>6.4000000000000001E-2</v>
      </c>
      <c r="K123" s="23">
        <v>0</v>
      </c>
      <c r="L123" s="23">
        <v>0</v>
      </c>
      <c r="M123" s="23">
        <v>10.4</v>
      </c>
      <c r="N123" s="23">
        <v>34</v>
      </c>
      <c r="O123" s="23">
        <v>13.2</v>
      </c>
      <c r="P123" s="23">
        <v>0.79</v>
      </c>
    </row>
    <row r="124" spans="1:16" ht="15.75" x14ac:dyDescent="0.25">
      <c r="C124" s="57"/>
      <c r="D124" s="21" t="s">
        <v>34</v>
      </c>
      <c r="E124" s="19">
        <v>200</v>
      </c>
      <c r="F124" s="19">
        <v>0.4</v>
      </c>
      <c r="G124" s="19">
        <v>0</v>
      </c>
      <c r="H124" s="19">
        <v>59</v>
      </c>
      <c r="I124" s="19">
        <v>16</v>
      </c>
      <c r="J124" s="19">
        <v>0.01</v>
      </c>
      <c r="K124" s="23">
        <v>13</v>
      </c>
      <c r="L124" s="23">
        <v>0</v>
      </c>
      <c r="M124" s="23">
        <v>16</v>
      </c>
      <c r="N124" s="23">
        <v>13</v>
      </c>
      <c r="O124" s="23">
        <v>10</v>
      </c>
      <c r="P124" s="23">
        <v>2.5</v>
      </c>
    </row>
    <row r="125" spans="1:16" ht="15.75" x14ac:dyDescent="0.25">
      <c r="C125" s="57"/>
      <c r="D125" s="21"/>
      <c r="E125" s="19"/>
      <c r="F125" s="19"/>
      <c r="G125" s="19"/>
      <c r="H125" s="19"/>
      <c r="I125" s="19"/>
      <c r="J125" s="19"/>
      <c r="K125" s="23"/>
      <c r="L125" s="23"/>
      <c r="M125" s="23"/>
      <c r="N125" s="23"/>
      <c r="O125" s="23"/>
      <c r="P125" s="23"/>
    </row>
    <row r="126" spans="1:16" ht="15.75" x14ac:dyDescent="0.25">
      <c r="C126" s="57"/>
      <c r="D126" s="50" t="s">
        <v>126</v>
      </c>
      <c r="E126" s="23"/>
      <c r="F126" s="23">
        <f t="shared" ref="F126:P126" si="12">SUM(F120:F125)</f>
        <v>19.21</v>
      </c>
      <c r="G126" s="23">
        <f t="shared" si="12"/>
        <v>26.58</v>
      </c>
      <c r="H126" s="23">
        <f t="shared" si="12"/>
        <v>137</v>
      </c>
      <c r="I126" s="23">
        <f t="shared" si="12"/>
        <v>520.29999999999995</v>
      </c>
      <c r="J126" s="23">
        <f t="shared" si="12"/>
        <v>8.2140000000000004</v>
      </c>
      <c r="K126" s="23">
        <f t="shared" si="12"/>
        <v>16.59</v>
      </c>
      <c r="L126" s="23">
        <f t="shared" si="12"/>
        <v>59.09</v>
      </c>
      <c r="M126" s="23">
        <f t="shared" si="12"/>
        <v>264.64999999999998</v>
      </c>
      <c r="N126" s="23">
        <f t="shared" si="12"/>
        <v>353.04999999999995</v>
      </c>
      <c r="O126" s="23">
        <f t="shared" si="12"/>
        <v>60.05</v>
      </c>
      <c r="P126" s="23">
        <f t="shared" si="12"/>
        <v>4.82</v>
      </c>
    </row>
    <row r="127" spans="1:16" ht="15.75" x14ac:dyDescent="0.25">
      <c r="C127" s="57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1:16" ht="15.75" x14ac:dyDescent="0.25">
      <c r="A128" s="43">
        <v>2</v>
      </c>
      <c r="B128" s="43">
        <v>7</v>
      </c>
      <c r="C128" s="58" t="s">
        <v>16</v>
      </c>
      <c r="D128" s="21" t="s">
        <v>86</v>
      </c>
      <c r="E128" s="23">
        <v>60</v>
      </c>
      <c r="F128" s="19">
        <v>0.48</v>
      </c>
      <c r="G128" s="19">
        <v>0.06</v>
      </c>
      <c r="H128" s="19">
        <v>1.56</v>
      </c>
      <c r="I128" s="24">
        <v>8.4</v>
      </c>
      <c r="J128" s="23">
        <v>0.01</v>
      </c>
      <c r="K128" s="23">
        <v>2.8</v>
      </c>
      <c r="L128" s="23">
        <v>0</v>
      </c>
      <c r="M128" s="23">
        <v>7.35</v>
      </c>
      <c r="N128" s="23">
        <v>24.2</v>
      </c>
      <c r="O128" s="23">
        <v>5.54</v>
      </c>
      <c r="P128" s="23">
        <v>0.23</v>
      </c>
    </row>
    <row r="129" spans="1:16" ht="15.75" x14ac:dyDescent="0.25">
      <c r="C129" s="57"/>
      <c r="D129" s="33" t="s">
        <v>87</v>
      </c>
      <c r="E129" s="30" t="s">
        <v>30</v>
      </c>
      <c r="F129" s="23">
        <v>1.64</v>
      </c>
      <c r="G129" s="23">
        <v>4.2</v>
      </c>
      <c r="H129" s="30">
        <v>10.41</v>
      </c>
      <c r="I129" s="32">
        <v>116.4</v>
      </c>
      <c r="J129" s="19">
        <v>0.06</v>
      </c>
      <c r="K129" s="23">
        <v>16.007999999999999</v>
      </c>
      <c r="L129" s="23">
        <v>1.02</v>
      </c>
      <c r="M129" s="23">
        <v>27.416</v>
      </c>
      <c r="N129" s="23">
        <v>34.979999999999997</v>
      </c>
      <c r="O129" s="23">
        <v>16.295999999999999</v>
      </c>
      <c r="P129" s="23">
        <v>0.56799999999999995</v>
      </c>
    </row>
    <row r="130" spans="1:16" ht="15.75" x14ac:dyDescent="0.25">
      <c r="C130" s="57"/>
      <c r="D130" s="33" t="s">
        <v>88</v>
      </c>
      <c r="E130" s="30" t="s">
        <v>89</v>
      </c>
      <c r="F130" s="23">
        <v>12.73</v>
      </c>
      <c r="G130" s="31" t="s">
        <v>83</v>
      </c>
      <c r="H130" s="23">
        <v>16.739999999999998</v>
      </c>
      <c r="I130" s="23">
        <v>157.5</v>
      </c>
      <c r="J130" s="23">
        <v>4.4999999999999998E-2</v>
      </c>
      <c r="K130" s="23">
        <v>3.4</v>
      </c>
      <c r="L130" s="23">
        <v>0</v>
      </c>
      <c r="M130" s="23">
        <v>45.8</v>
      </c>
      <c r="N130" s="23">
        <v>119.13</v>
      </c>
      <c r="O130" s="23">
        <v>27.9</v>
      </c>
      <c r="P130" s="23">
        <v>0.09</v>
      </c>
    </row>
    <row r="131" spans="1:16" ht="15.75" x14ac:dyDescent="0.25">
      <c r="C131" s="57"/>
      <c r="D131" s="21" t="s">
        <v>57</v>
      </c>
      <c r="E131" s="22">
        <v>150</v>
      </c>
      <c r="F131" s="19">
        <v>3.81</v>
      </c>
      <c r="G131" s="19">
        <v>6.1</v>
      </c>
      <c r="H131" s="19">
        <v>38.58</v>
      </c>
      <c r="I131" s="19">
        <v>227.5</v>
      </c>
      <c r="J131" s="19">
        <v>0.18</v>
      </c>
      <c r="K131" s="23">
        <v>0</v>
      </c>
      <c r="L131" s="23">
        <v>0.02</v>
      </c>
      <c r="M131" s="23">
        <v>32.72</v>
      </c>
      <c r="N131" s="23">
        <v>208.5</v>
      </c>
      <c r="O131" s="23">
        <v>28.66</v>
      </c>
      <c r="P131" s="23">
        <v>0.76</v>
      </c>
    </row>
    <row r="132" spans="1:16" ht="15.75" x14ac:dyDescent="0.25">
      <c r="C132" s="57"/>
      <c r="D132" s="21" t="s">
        <v>90</v>
      </c>
      <c r="E132" s="19">
        <v>200</v>
      </c>
      <c r="F132" s="19">
        <v>1.3</v>
      </c>
      <c r="G132" s="19">
        <v>0</v>
      </c>
      <c r="H132" s="19">
        <v>23.73</v>
      </c>
      <c r="I132" s="24">
        <v>96</v>
      </c>
      <c r="J132" s="19">
        <v>0.01</v>
      </c>
      <c r="K132" s="23">
        <v>1.08</v>
      </c>
      <c r="L132" s="23">
        <v>0</v>
      </c>
      <c r="M132" s="23">
        <v>6.4</v>
      </c>
      <c r="N132" s="23">
        <v>3.6</v>
      </c>
      <c r="O132" s="23">
        <v>0</v>
      </c>
      <c r="P132" s="23">
        <v>0.18</v>
      </c>
    </row>
    <row r="133" spans="1:16" ht="15.75" x14ac:dyDescent="0.25">
      <c r="C133" s="57"/>
      <c r="D133" s="21" t="s">
        <v>21</v>
      </c>
      <c r="E133" s="23">
        <v>50</v>
      </c>
      <c r="F133" s="23">
        <v>4.1500000000000004</v>
      </c>
      <c r="G133" s="23">
        <v>0.65</v>
      </c>
      <c r="H133" s="23">
        <v>24</v>
      </c>
      <c r="I133" s="32">
        <v>113.5</v>
      </c>
      <c r="J133" s="19">
        <v>6.4000000000000001E-2</v>
      </c>
      <c r="K133" s="23">
        <v>0</v>
      </c>
      <c r="L133" s="23">
        <v>0</v>
      </c>
      <c r="M133" s="23">
        <v>10.4</v>
      </c>
      <c r="N133" s="23">
        <v>34</v>
      </c>
      <c r="O133" s="23">
        <v>13.2</v>
      </c>
      <c r="P133" s="23">
        <v>0.79</v>
      </c>
    </row>
    <row r="134" spans="1:16" ht="15.75" x14ac:dyDescent="0.25">
      <c r="C134" s="57"/>
      <c r="D134" s="21" t="s">
        <v>28</v>
      </c>
      <c r="E134" s="23">
        <v>30</v>
      </c>
      <c r="F134" s="23">
        <v>0.2</v>
      </c>
      <c r="G134" s="23">
        <v>0.81</v>
      </c>
      <c r="H134" s="23">
        <v>11.7</v>
      </c>
      <c r="I134" s="32">
        <v>56.13</v>
      </c>
      <c r="J134" s="19">
        <v>0.7</v>
      </c>
      <c r="K134" s="23">
        <v>0</v>
      </c>
      <c r="L134" s="23">
        <v>0</v>
      </c>
      <c r="M134" s="23">
        <v>17</v>
      </c>
      <c r="N134" s="23">
        <v>67.2</v>
      </c>
      <c r="O134" s="23">
        <v>22.8</v>
      </c>
      <c r="P134" s="23">
        <v>1.26</v>
      </c>
    </row>
    <row r="135" spans="1:16" ht="15.75" x14ac:dyDescent="0.25">
      <c r="C135" s="57"/>
      <c r="D135" s="50" t="s">
        <v>126</v>
      </c>
      <c r="E135" s="23"/>
      <c r="F135" s="23">
        <f t="shared" ref="F135:P135" si="13">SUM(F128:F134)</f>
        <v>24.31</v>
      </c>
      <c r="G135" s="23">
        <f t="shared" si="13"/>
        <v>11.82</v>
      </c>
      <c r="H135" s="23">
        <f t="shared" si="13"/>
        <v>126.72</v>
      </c>
      <c r="I135" s="32">
        <f t="shared" si="13"/>
        <v>775.43</v>
      </c>
      <c r="J135" s="23">
        <f t="shared" si="13"/>
        <v>1.069</v>
      </c>
      <c r="K135" s="23">
        <f t="shared" si="13"/>
        <v>23.287999999999997</v>
      </c>
      <c r="L135" s="23">
        <f t="shared" si="13"/>
        <v>1.04</v>
      </c>
      <c r="M135" s="23">
        <f t="shared" si="13"/>
        <v>147.08600000000001</v>
      </c>
      <c r="N135" s="23">
        <f t="shared" si="13"/>
        <v>491.61</v>
      </c>
      <c r="O135" s="23">
        <f>O128+O129+O130+O131+O132+O133+O134</f>
        <v>114.396</v>
      </c>
      <c r="P135" s="23">
        <f t="shared" si="13"/>
        <v>3.8780000000000001</v>
      </c>
    </row>
    <row r="136" spans="1:16" ht="15.75" x14ac:dyDescent="0.25">
      <c r="C136" s="57"/>
      <c r="D136" s="29"/>
      <c r="E136" s="29"/>
      <c r="F136" s="29"/>
      <c r="G136" s="29"/>
      <c r="H136" s="29"/>
      <c r="I136" s="29"/>
      <c r="J136" s="23"/>
      <c r="K136" s="23"/>
      <c r="L136" s="23"/>
      <c r="M136" s="23"/>
      <c r="N136" s="23"/>
      <c r="O136" s="23"/>
      <c r="P136" s="23"/>
    </row>
    <row r="137" spans="1:16" ht="15.75" x14ac:dyDescent="0.25">
      <c r="A137" s="44"/>
      <c r="B137" s="44"/>
      <c r="C137" s="48"/>
      <c r="D137" s="50" t="s">
        <v>136</v>
      </c>
      <c r="E137" s="23"/>
      <c r="F137" s="23">
        <f>F126+F135</f>
        <v>43.519999999999996</v>
      </c>
      <c r="G137" s="23">
        <f>G126+G135</f>
        <v>38.4</v>
      </c>
      <c r="H137" s="23">
        <f>H126+H135</f>
        <v>263.72000000000003</v>
      </c>
      <c r="I137" s="32">
        <f>I126+I135</f>
        <v>1295.73</v>
      </c>
      <c r="J137" s="32">
        <f>J126+J135</f>
        <v>9.2830000000000013</v>
      </c>
      <c r="K137" s="32">
        <f>K126+K135</f>
        <v>39.878</v>
      </c>
      <c r="L137" s="32">
        <f>L126+L135</f>
        <v>60.13</v>
      </c>
      <c r="M137" s="32">
        <f>M126+M135</f>
        <v>411.73599999999999</v>
      </c>
      <c r="N137" s="32">
        <f>N126+N135</f>
        <v>844.66</v>
      </c>
      <c r="O137" s="32">
        <f>O126+O135</f>
        <v>174.446</v>
      </c>
      <c r="P137" s="32">
        <f>P126+P135</f>
        <v>8.6980000000000004</v>
      </c>
    </row>
    <row r="139" spans="1:16" ht="15.75" x14ac:dyDescent="0.25">
      <c r="A139" s="45">
        <v>2</v>
      </c>
      <c r="B139" s="45">
        <v>8</v>
      </c>
      <c r="C139" s="59" t="s">
        <v>15</v>
      </c>
      <c r="D139" s="33" t="s">
        <v>53</v>
      </c>
      <c r="E139" s="23">
        <v>60</v>
      </c>
      <c r="F139" s="23">
        <v>0.4</v>
      </c>
      <c r="G139" s="31" t="s">
        <v>39</v>
      </c>
      <c r="H139" s="23">
        <v>0.4</v>
      </c>
      <c r="I139" s="23">
        <v>6.68</v>
      </c>
      <c r="J139" s="19">
        <v>0.01</v>
      </c>
      <c r="K139" s="23">
        <v>1.7</v>
      </c>
      <c r="L139" s="23">
        <v>1.5</v>
      </c>
      <c r="M139" s="23">
        <v>5.75</v>
      </c>
      <c r="N139" s="23">
        <v>24.2</v>
      </c>
      <c r="O139" s="23">
        <v>3.5</v>
      </c>
      <c r="P139" s="23">
        <v>0.15</v>
      </c>
    </row>
    <row r="140" spans="1:16" ht="15.75" x14ac:dyDescent="0.25">
      <c r="C140" s="57"/>
      <c r="D140" s="33" t="s">
        <v>91</v>
      </c>
      <c r="E140" s="30" t="s">
        <v>92</v>
      </c>
      <c r="F140" s="23">
        <v>16.2</v>
      </c>
      <c r="G140" s="31" t="s">
        <v>93</v>
      </c>
      <c r="H140" s="23">
        <v>11.3</v>
      </c>
      <c r="I140" s="23">
        <v>236.8</v>
      </c>
      <c r="J140" s="23">
        <v>0.13</v>
      </c>
      <c r="K140" s="23">
        <v>5.2</v>
      </c>
      <c r="L140" s="23">
        <v>20</v>
      </c>
      <c r="M140" s="23">
        <v>42.3</v>
      </c>
      <c r="N140" s="23">
        <v>201</v>
      </c>
      <c r="O140" s="23">
        <v>48.7</v>
      </c>
      <c r="P140" s="23">
        <v>2.09</v>
      </c>
    </row>
    <row r="141" spans="1:16" ht="15.75" x14ac:dyDescent="0.25">
      <c r="C141" s="57"/>
      <c r="D141" s="33" t="s">
        <v>64</v>
      </c>
      <c r="E141" s="23">
        <v>200</v>
      </c>
      <c r="F141" s="23">
        <v>0.2</v>
      </c>
      <c r="G141" s="23">
        <v>0</v>
      </c>
      <c r="H141" s="23">
        <v>15.1</v>
      </c>
      <c r="I141" s="23">
        <v>57</v>
      </c>
      <c r="J141" s="19">
        <v>1.0229999999999999</v>
      </c>
      <c r="K141" s="23">
        <v>0</v>
      </c>
      <c r="L141" s="23">
        <v>0</v>
      </c>
      <c r="M141" s="23">
        <v>14.2</v>
      </c>
      <c r="N141" s="23">
        <v>44.4</v>
      </c>
      <c r="O141" s="23">
        <v>17.7</v>
      </c>
      <c r="P141" s="23">
        <v>0.92</v>
      </c>
    </row>
    <row r="142" spans="1:16" ht="15.75" x14ac:dyDescent="0.25">
      <c r="C142" s="57"/>
      <c r="D142" s="21" t="s">
        <v>21</v>
      </c>
      <c r="E142" s="23">
        <v>50</v>
      </c>
      <c r="F142" s="23">
        <v>4.1500000000000004</v>
      </c>
      <c r="G142" s="23">
        <v>0.65</v>
      </c>
      <c r="H142" s="23">
        <v>24</v>
      </c>
      <c r="I142" s="23">
        <v>113.5</v>
      </c>
      <c r="J142" s="19">
        <v>6.4000000000000001E-2</v>
      </c>
      <c r="K142" s="23">
        <v>0</v>
      </c>
      <c r="L142" s="23">
        <v>0</v>
      </c>
      <c r="M142" s="23">
        <v>10.4</v>
      </c>
      <c r="N142" s="23">
        <v>34</v>
      </c>
      <c r="O142" s="23">
        <v>13.2</v>
      </c>
      <c r="P142" s="23">
        <v>0.79</v>
      </c>
    </row>
    <row r="143" spans="1:16" ht="15.75" x14ac:dyDescent="0.25">
      <c r="C143" s="57"/>
      <c r="D143" s="21" t="s">
        <v>23</v>
      </c>
      <c r="E143" s="19">
        <v>150</v>
      </c>
      <c r="F143" s="19">
        <v>0.6</v>
      </c>
      <c r="G143" s="19">
        <v>0.6</v>
      </c>
      <c r="H143" s="19">
        <v>13.5</v>
      </c>
      <c r="I143" s="19">
        <v>72</v>
      </c>
      <c r="J143" s="19">
        <v>0.06</v>
      </c>
      <c r="K143" s="23">
        <v>15</v>
      </c>
      <c r="L143" s="23">
        <v>0</v>
      </c>
      <c r="M143" s="23">
        <v>24</v>
      </c>
      <c r="N143" s="23">
        <v>16.5</v>
      </c>
      <c r="O143" s="23">
        <v>13.5</v>
      </c>
      <c r="P143" s="23">
        <v>3.3</v>
      </c>
    </row>
    <row r="144" spans="1:16" ht="15.75" x14ac:dyDescent="0.25">
      <c r="C144" s="57"/>
      <c r="D144" s="21"/>
      <c r="E144" s="19"/>
      <c r="F144" s="19"/>
      <c r="G144" s="19"/>
      <c r="H144" s="19"/>
      <c r="I144" s="19"/>
      <c r="J144" s="19"/>
      <c r="K144" s="23"/>
      <c r="L144" s="23"/>
      <c r="M144" s="23"/>
      <c r="N144" s="23"/>
      <c r="O144" s="23"/>
      <c r="P144" s="23"/>
    </row>
    <row r="145" spans="1:16" ht="15.75" x14ac:dyDescent="0.25">
      <c r="C145" s="57"/>
      <c r="D145" s="50" t="s">
        <v>126</v>
      </c>
      <c r="E145" s="23"/>
      <c r="F145" s="23">
        <f>SUM(F139:F144)</f>
        <v>21.549999999999997</v>
      </c>
      <c r="G145" s="31">
        <f>G139+G140+G141+G142+G143+G144</f>
        <v>13.680000000000001</v>
      </c>
      <c r="H145" s="23">
        <f t="shared" ref="H145:P145" si="14">SUM(H139:H144)</f>
        <v>64.3</v>
      </c>
      <c r="I145" s="23">
        <f t="shared" si="14"/>
        <v>485.98</v>
      </c>
      <c r="J145" s="23">
        <f t="shared" si="14"/>
        <v>1.2869999999999999</v>
      </c>
      <c r="K145" s="23">
        <f t="shared" si="14"/>
        <v>21.9</v>
      </c>
      <c r="L145" s="23">
        <f t="shared" si="14"/>
        <v>21.5</v>
      </c>
      <c r="M145" s="23">
        <f t="shared" si="14"/>
        <v>96.65</v>
      </c>
      <c r="N145" s="23">
        <f t="shared" si="14"/>
        <v>320.09999999999997</v>
      </c>
      <c r="O145" s="23">
        <f t="shared" si="14"/>
        <v>96.600000000000009</v>
      </c>
      <c r="P145" s="23">
        <f t="shared" si="14"/>
        <v>7.25</v>
      </c>
    </row>
    <row r="146" spans="1:16" ht="15.75" x14ac:dyDescent="0.25">
      <c r="C146" s="57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1:16" ht="15.75" x14ac:dyDescent="0.25">
      <c r="A147" s="43">
        <v>2</v>
      </c>
      <c r="B147" s="43">
        <v>8</v>
      </c>
      <c r="C147" s="58" t="s">
        <v>16</v>
      </c>
      <c r="D147" s="33" t="s">
        <v>101</v>
      </c>
      <c r="E147" s="23">
        <v>60</v>
      </c>
      <c r="F147" s="23">
        <v>0.84</v>
      </c>
      <c r="G147" s="23">
        <v>5.04</v>
      </c>
      <c r="H147" s="23">
        <v>5.07</v>
      </c>
      <c r="I147" s="32">
        <v>60.9</v>
      </c>
      <c r="J147" s="19">
        <v>0.01</v>
      </c>
      <c r="K147" s="23">
        <v>5.64</v>
      </c>
      <c r="L147" s="23">
        <v>1.5</v>
      </c>
      <c r="M147" s="23">
        <v>23.04</v>
      </c>
      <c r="N147" s="23">
        <v>24.2</v>
      </c>
      <c r="O147" s="23">
        <v>12.54</v>
      </c>
      <c r="P147" s="23">
        <v>0.78</v>
      </c>
    </row>
    <row r="148" spans="1:16" ht="15.75" x14ac:dyDescent="0.25">
      <c r="C148" s="57"/>
      <c r="D148" s="33" t="s">
        <v>95</v>
      </c>
      <c r="E148" s="30" t="s">
        <v>30</v>
      </c>
      <c r="F148" s="23">
        <v>7.12</v>
      </c>
      <c r="G148" s="23">
        <v>4.5599999999999996</v>
      </c>
      <c r="H148" s="23">
        <v>22.72</v>
      </c>
      <c r="I148" s="32">
        <v>154.4</v>
      </c>
      <c r="J148" s="19">
        <v>0.04</v>
      </c>
      <c r="K148" s="23">
        <v>17.88</v>
      </c>
      <c r="L148" s="23">
        <v>0</v>
      </c>
      <c r="M148" s="23">
        <v>19.02</v>
      </c>
      <c r="N148" s="23">
        <v>42.58</v>
      </c>
      <c r="O148" s="23">
        <v>27.74</v>
      </c>
      <c r="P148" s="23">
        <v>1.1399999999999999</v>
      </c>
    </row>
    <row r="149" spans="1:16" ht="15.75" x14ac:dyDescent="0.25">
      <c r="C149" s="57"/>
      <c r="D149" s="33" t="s">
        <v>96</v>
      </c>
      <c r="E149" s="30">
        <v>100</v>
      </c>
      <c r="F149" s="23">
        <v>13</v>
      </c>
      <c r="G149" s="23">
        <v>22.4</v>
      </c>
      <c r="H149" s="23">
        <v>15.57</v>
      </c>
      <c r="I149" s="32">
        <v>167.1</v>
      </c>
      <c r="J149" s="23">
        <v>0.09</v>
      </c>
      <c r="K149" s="23">
        <v>23.2</v>
      </c>
      <c r="L149" s="23">
        <v>22.7</v>
      </c>
      <c r="M149" s="23">
        <v>12</v>
      </c>
      <c r="N149" s="23">
        <v>117</v>
      </c>
      <c r="O149" s="23">
        <v>24.8</v>
      </c>
      <c r="P149" s="23">
        <v>1.75</v>
      </c>
    </row>
    <row r="150" spans="1:16" ht="15.75" x14ac:dyDescent="0.25">
      <c r="C150" s="57"/>
      <c r="D150" s="33" t="s">
        <v>44</v>
      </c>
      <c r="E150" s="23">
        <v>150</v>
      </c>
      <c r="F150" s="23">
        <v>5.52</v>
      </c>
      <c r="G150" s="23">
        <v>4.5199999999999996</v>
      </c>
      <c r="H150" s="23">
        <v>26.45</v>
      </c>
      <c r="I150" s="32">
        <v>168.45</v>
      </c>
      <c r="J150" s="19">
        <v>0.06</v>
      </c>
      <c r="K150" s="23">
        <v>0</v>
      </c>
      <c r="L150" s="23">
        <v>21</v>
      </c>
      <c r="M150" s="23">
        <v>45.5</v>
      </c>
      <c r="N150" s="23">
        <v>37.17</v>
      </c>
      <c r="O150" s="23">
        <v>27.32</v>
      </c>
      <c r="P150" s="23">
        <v>1.1000000000000001</v>
      </c>
    </row>
    <row r="151" spans="1:16" ht="15.75" x14ac:dyDescent="0.25">
      <c r="C151" s="57"/>
      <c r="D151" s="21" t="s">
        <v>58</v>
      </c>
      <c r="E151" s="19">
        <v>200</v>
      </c>
      <c r="F151" s="19">
        <v>1.3</v>
      </c>
      <c r="G151" s="19">
        <v>0</v>
      </c>
      <c r="H151" s="19">
        <v>23.73</v>
      </c>
      <c r="I151" s="24">
        <v>96</v>
      </c>
      <c r="J151" s="19">
        <v>0</v>
      </c>
      <c r="K151" s="23">
        <v>0</v>
      </c>
      <c r="L151" s="23">
        <v>0</v>
      </c>
      <c r="M151" s="23">
        <v>18.600000000000001</v>
      </c>
      <c r="N151" s="23">
        <v>0</v>
      </c>
      <c r="O151" s="23">
        <v>9.66</v>
      </c>
      <c r="P151" s="23">
        <v>0.72</v>
      </c>
    </row>
    <row r="152" spans="1:16" ht="15.75" x14ac:dyDescent="0.25">
      <c r="C152" s="57"/>
      <c r="D152" s="21" t="s">
        <v>21</v>
      </c>
      <c r="E152" s="23">
        <v>50</v>
      </c>
      <c r="F152" s="23">
        <v>4.1500000000000004</v>
      </c>
      <c r="G152" s="23">
        <v>0.65</v>
      </c>
      <c r="H152" s="23">
        <v>24</v>
      </c>
      <c r="I152" s="32">
        <v>113.5</v>
      </c>
      <c r="J152" s="19">
        <v>6.4000000000000001E-2</v>
      </c>
      <c r="K152" s="23">
        <v>0</v>
      </c>
      <c r="L152" s="23">
        <v>0</v>
      </c>
      <c r="M152" s="23">
        <v>10.4</v>
      </c>
      <c r="N152" s="23">
        <v>34</v>
      </c>
      <c r="O152" s="23">
        <v>13.2</v>
      </c>
      <c r="P152" s="23">
        <v>0.79</v>
      </c>
    </row>
    <row r="153" spans="1:16" ht="15.75" x14ac:dyDescent="0.25">
      <c r="C153" s="57"/>
      <c r="D153" s="21" t="s">
        <v>28</v>
      </c>
      <c r="E153" s="23">
        <v>30</v>
      </c>
      <c r="F153" s="23">
        <v>0.2</v>
      </c>
      <c r="G153" s="23">
        <v>0.81</v>
      </c>
      <c r="H153" s="23">
        <v>11.7</v>
      </c>
      <c r="I153" s="32">
        <v>56.13</v>
      </c>
      <c r="J153" s="19">
        <v>0.7</v>
      </c>
      <c r="K153" s="23">
        <v>0</v>
      </c>
      <c r="L153" s="23">
        <v>0</v>
      </c>
      <c r="M153" s="23">
        <v>17</v>
      </c>
      <c r="N153" s="23">
        <v>67.2</v>
      </c>
      <c r="O153" s="23">
        <v>22.8</v>
      </c>
      <c r="P153" s="23">
        <v>1.26</v>
      </c>
    </row>
    <row r="154" spans="1:16" ht="15.75" x14ac:dyDescent="0.25">
      <c r="C154" s="57"/>
      <c r="D154" s="21"/>
      <c r="E154" s="19"/>
      <c r="F154" s="19"/>
      <c r="G154" s="19"/>
      <c r="H154" s="19"/>
      <c r="I154" s="19"/>
      <c r="J154" s="19"/>
      <c r="K154" s="23"/>
      <c r="L154" s="23"/>
      <c r="M154" s="23"/>
      <c r="N154" s="23"/>
      <c r="O154" s="23"/>
      <c r="P154" s="23"/>
    </row>
    <row r="155" spans="1:16" ht="15.75" x14ac:dyDescent="0.25">
      <c r="C155" s="57"/>
      <c r="D155" s="50" t="s">
        <v>137</v>
      </c>
      <c r="E155" s="23"/>
      <c r="F155" s="23">
        <f t="shared" ref="F155:P155" si="15">SUM(F147:F153)</f>
        <v>32.130000000000003</v>
      </c>
      <c r="G155" s="23">
        <f t="shared" si="15"/>
        <v>37.979999999999997</v>
      </c>
      <c r="H155" s="23">
        <f t="shared" si="15"/>
        <v>129.24</v>
      </c>
      <c r="I155" s="32">
        <f t="shared" si="15"/>
        <v>816.4799999999999</v>
      </c>
      <c r="J155" s="23">
        <f t="shared" si="15"/>
        <v>0.96399999999999997</v>
      </c>
      <c r="K155" s="23">
        <f t="shared" si="15"/>
        <v>46.72</v>
      </c>
      <c r="L155" s="23">
        <f t="shared" si="15"/>
        <v>45.2</v>
      </c>
      <c r="M155" s="23">
        <f t="shared" si="15"/>
        <v>145.56</v>
      </c>
      <c r="N155" s="23">
        <f t="shared" si="15"/>
        <v>322.14999999999998</v>
      </c>
      <c r="O155" s="23">
        <f t="shared" si="15"/>
        <v>138.06</v>
      </c>
      <c r="P155" s="23">
        <f t="shared" si="15"/>
        <v>7.5399999999999991</v>
      </c>
    </row>
    <row r="156" spans="1:16" ht="15.75" x14ac:dyDescent="0.25">
      <c r="C156" s="57"/>
      <c r="D156" s="29"/>
      <c r="E156" s="29"/>
      <c r="F156" s="29"/>
      <c r="G156" s="29"/>
      <c r="H156" s="29"/>
      <c r="I156" s="29"/>
      <c r="J156" s="23"/>
      <c r="K156" s="23"/>
      <c r="L156" s="23"/>
      <c r="M156" s="23"/>
      <c r="N156" s="23"/>
      <c r="O156" s="23"/>
      <c r="P156" s="23"/>
    </row>
    <row r="157" spans="1:16" ht="15.75" x14ac:dyDescent="0.25">
      <c r="A157" s="44"/>
      <c r="B157" s="44"/>
      <c r="C157" s="48"/>
      <c r="D157" s="50" t="s">
        <v>4</v>
      </c>
      <c r="E157" s="23"/>
      <c r="F157" s="23">
        <f>F145+F155</f>
        <v>53.68</v>
      </c>
      <c r="G157" s="23">
        <f>G145+G155</f>
        <v>51.66</v>
      </c>
      <c r="H157" s="23">
        <f>H145+H155</f>
        <v>193.54000000000002</v>
      </c>
      <c r="I157" s="32">
        <f>I145+I155</f>
        <v>1302.46</v>
      </c>
      <c r="J157" s="32">
        <f>J145+J155</f>
        <v>2.2509999999999999</v>
      </c>
      <c r="K157" s="32">
        <f>K145+K155</f>
        <v>68.62</v>
      </c>
      <c r="L157" s="32">
        <f>L145+L155</f>
        <v>66.7</v>
      </c>
      <c r="M157" s="32">
        <f>M145+M155</f>
        <v>242.21</v>
      </c>
      <c r="N157" s="32">
        <f>N145+N155</f>
        <v>642.25</v>
      </c>
      <c r="O157" s="32">
        <f>O145+O155</f>
        <v>234.66000000000003</v>
      </c>
      <c r="P157" s="32">
        <f>P145+P155</f>
        <v>14.79</v>
      </c>
    </row>
    <row r="159" spans="1:16" ht="15.75" x14ac:dyDescent="0.25">
      <c r="A159" s="45">
        <v>2</v>
      </c>
      <c r="B159" s="45">
        <v>9</v>
      </c>
      <c r="C159" s="59" t="s">
        <v>15</v>
      </c>
      <c r="D159" s="33" t="s">
        <v>97</v>
      </c>
      <c r="E159" s="30">
        <v>60</v>
      </c>
      <c r="F159" s="23">
        <v>0.46</v>
      </c>
      <c r="G159" s="23">
        <v>3.65</v>
      </c>
      <c r="H159" s="23">
        <v>1.43</v>
      </c>
      <c r="I159" s="23">
        <v>40.380000000000003</v>
      </c>
      <c r="J159" s="23">
        <v>0.02</v>
      </c>
      <c r="K159" s="23">
        <v>5.7</v>
      </c>
      <c r="L159" s="23">
        <v>0</v>
      </c>
      <c r="M159" s="23">
        <v>13.11</v>
      </c>
      <c r="N159" s="23">
        <v>24.01</v>
      </c>
      <c r="O159" s="23">
        <v>7.98</v>
      </c>
      <c r="P159" s="23">
        <v>0.34</v>
      </c>
    </row>
    <row r="160" spans="1:16" ht="15.75" x14ac:dyDescent="0.25">
      <c r="C160" s="57"/>
      <c r="D160" s="33" t="s">
        <v>98</v>
      </c>
      <c r="E160" s="30" t="s">
        <v>89</v>
      </c>
      <c r="F160" s="23">
        <v>13.48</v>
      </c>
      <c r="G160" s="31" t="s">
        <v>99</v>
      </c>
      <c r="H160" s="23">
        <v>16.36</v>
      </c>
      <c r="I160" s="23">
        <v>101.9</v>
      </c>
      <c r="J160" s="23">
        <v>4.4999999999999998E-2</v>
      </c>
      <c r="K160" s="23">
        <v>4.9000000000000004</v>
      </c>
      <c r="L160" s="23">
        <v>0</v>
      </c>
      <c r="M160" s="23">
        <v>25.63</v>
      </c>
      <c r="N160" s="23">
        <v>119.13</v>
      </c>
      <c r="O160" s="23">
        <v>30.3</v>
      </c>
      <c r="P160" s="23">
        <v>1.32</v>
      </c>
    </row>
    <row r="161" spans="1:16" ht="15.75" x14ac:dyDescent="0.25">
      <c r="C161" s="57"/>
      <c r="D161" s="33" t="s">
        <v>57</v>
      </c>
      <c r="E161" s="23">
        <v>150</v>
      </c>
      <c r="F161" s="23">
        <v>1.44</v>
      </c>
      <c r="G161" s="23">
        <v>2.48</v>
      </c>
      <c r="H161" s="23">
        <v>9.8000000000000007</v>
      </c>
      <c r="I161" s="32">
        <v>96.3</v>
      </c>
      <c r="J161" s="19">
        <v>0.18</v>
      </c>
      <c r="K161" s="23">
        <v>0</v>
      </c>
      <c r="L161" s="23">
        <v>0.02</v>
      </c>
      <c r="M161" s="23">
        <v>32.72</v>
      </c>
      <c r="N161" s="23">
        <v>208.5</v>
      </c>
      <c r="O161" s="23">
        <v>28.66</v>
      </c>
      <c r="P161" s="23">
        <v>0.76</v>
      </c>
    </row>
    <row r="162" spans="1:16" ht="15.75" x14ac:dyDescent="0.25">
      <c r="C162" s="57"/>
      <c r="D162" s="33" t="s">
        <v>100</v>
      </c>
      <c r="E162" s="23">
        <v>200</v>
      </c>
      <c r="F162" s="23">
        <v>4.9000000000000004</v>
      </c>
      <c r="G162" s="23">
        <v>5</v>
      </c>
      <c r="H162" s="23">
        <v>32.5</v>
      </c>
      <c r="I162" s="23">
        <v>190</v>
      </c>
      <c r="J162" s="19">
        <v>1.08</v>
      </c>
      <c r="K162" s="23">
        <v>0</v>
      </c>
      <c r="L162" s="23">
        <v>0</v>
      </c>
      <c r="M162" s="23">
        <v>14.2</v>
      </c>
      <c r="N162" s="23">
        <v>44.4</v>
      </c>
      <c r="O162" s="23">
        <v>17.7</v>
      </c>
      <c r="P162" s="23">
        <v>0.92</v>
      </c>
    </row>
    <row r="163" spans="1:16" ht="15.75" x14ac:dyDescent="0.25">
      <c r="C163" s="57"/>
      <c r="D163" s="21" t="s">
        <v>21</v>
      </c>
      <c r="E163" s="23">
        <v>50</v>
      </c>
      <c r="F163" s="23">
        <v>4.1500000000000004</v>
      </c>
      <c r="G163" s="23">
        <v>0.65</v>
      </c>
      <c r="H163" s="23">
        <v>24</v>
      </c>
      <c r="I163" s="23">
        <v>113.5</v>
      </c>
      <c r="J163" s="19">
        <v>6.4000000000000001E-2</v>
      </c>
      <c r="K163" s="23">
        <v>0</v>
      </c>
      <c r="L163" s="23">
        <v>0</v>
      </c>
      <c r="M163" s="23">
        <v>10.4</v>
      </c>
      <c r="N163" s="23">
        <v>34</v>
      </c>
      <c r="O163" s="23">
        <v>13.2</v>
      </c>
      <c r="P163" s="23">
        <v>0.79</v>
      </c>
    </row>
    <row r="164" spans="1:16" ht="15.75" x14ac:dyDescent="0.25">
      <c r="C164" s="57"/>
      <c r="D164" s="21" t="s">
        <v>34</v>
      </c>
      <c r="E164" s="19">
        <v>200</v>
      </c>
      <c r="F164" s="19">
        <v>0.4</v>
      </c>
      <c r="G164" s="19">
        <v>0</v>
      </c>
      <c r="H164" s="19">
        <v>59</v>
      </c>
      <c r="I164" s="19">
        <v>16</v>
      </c>
      <c r="J164" s="19">
        <v>0.01</v>
      </c>
      <c r="K164" s="23">
        <v>13</v>
      </c>
      <c r="L164" s="23">
        <v>0</v>
      </c>
      <c r="M164" s="23">
        <v>16</v>
      </c>
      <c r="N164" s="23">
        <v>13</v>
      </c>
      <c r="O164" s="23">
        <v>10</v>
      </c>
      <c r="P164" s="23">
        <v>2.5</v>
      </c>
    </row>
    <row r="165" spans="1:16" ht="15.75" x14ac:dyDescent="0.25">
      <c r="C165" s="57"/>
      <c r="D165" s="50" t="s">
        <v>126</v>
      </c>
      <c r="E165" s="23"/>
      <c r="F165" s="23">
        <f t="shared" ref="F165:P165" si="16">SUM(F159:F164)</f>
        <v>24.83</v>
      </c>
      <c r="G165" s="23">
        <f t="shared" si="16"/>
        <v>11.78</v>
      </c>
      <c r="H165" s="23">
        <f t="shared" si="16"/>
        <v>143.09</v>
      </c>
      <c r="I165" s="23">
        <f t="shared" si="16"/>
        <v>558.07999999999993</v>
      </c>
      <c r="J165" s="23">
        <f t="shared" si="16"/>
        <v>1.3990000000000002</v>
      </c>
      <c r="K165" s="23">
        <f t="shared" si="16"/>
        <v>23.6</v>
      </c>
      <c r="L165" s="23">
        <f t="shared" si="16"/>
        <v>0.02</v>
      </c>
      <c r="M165" s="23">
        <f t="shared" si="16"/>
        <v>112.06</v>
      </c>
      <c r="N165" s="23">
        <f t="shared" si="16"/>
        <v>443.03999999999996</v>
      </c>
      <c r="O165" s="23">
        <f t="shared" si="16"/>
        <v>107.84</v>
      </c>
      <c r="P165" s="23">
        <f t="shared" si="16"/>
        <v>6.63</v>
      </c>
    </row>
    <row r="166" spans="1:16" ht="15.75" x14ac:dyDescent="0.25">
      <c r="C166" s="57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1:16" ht="15.75" x14ac:dyDescent="0.25">
      <c r="A167" s="43">
        <v>2</v>
      </c>
      <c r="B167" s="43">
        <v>9</v>
      </c>
      <c r="C167" s="58" t="s">
        <v>16</v>
      </c>
      <c r="D167" s="21" t="s">
        <v>94</v>
      </c>
      <c r="E167" s="19">
        <v>60</v>
      </c>
      <c r="F167" s="19">
        <v>0.74</v>
      </c>
      <c r="G167" s="19">
        <v>6.06</v>
      </c>
      <c r="H167" s="19">
        <v>4.49</v>
      </c>
      <c r="I167" s="24">
        <v>60.12</v>
      </c>
      <c r="J167" s="19">
        <v>0.01</v>
      </c>
      <c r="K167" s="23">
        <v>5.62</v>
      </c>
      <c r="L167" s="23">
        <v>0</v>
      </c>
      <c r="M167" s="23">
        <v>14.71</v>
      </c>
      <c r="N167" s="23">
        <v>24.57</v>
      </c>
      <c r="O167" s="23">
        <v>11.09</v>
      </c>
      <c r="P167" s="23">
        <v>0.47</v>
      </c>
    </row>
    <row r="168" spans="1:16" ht="15.75" x14ac:dyDescent="0.25">
      <c r="C168" s="57"/>
      <c r="D168" s="21" t="s">
        <v>55</v>
      </c>
      <c r="E168" s="22" t="s">
        <v>30</v>
      </c>
      <c r="F168" s="19">
        <v>1.92</v>
      </c>
      <c r="G168" s="19">
        <v>4.38</v>
      </c>
      <c r="H168" s="19">
        <v>15.23</v>
      </c>
      <c r="I168" s="24">
        <v>90.4</v>
      </c>
      <c r="J168" s="19">
        <v>0.08</v>
      </c>
      <c r="K168" s="23">
        <v>31.06</v>
      </c>
      <c r="L168" s="23">
        <v>0</v>
      </c>
      <c r="M168" s="23">
        <v>33.65</v>
      </c>
      <c r="N168" s="23">
        <v>57.56</v>
      </c>
      <c r="O168" s="23">
        <v>28.17</v>
      </c>
      <c r="P168" s="23">
        <v>1.05</v>
      </c>
    </row>
    <row r="169" spans="1:16" ht="15.75" x14ac:dyDescent="0.25">
      <c r="C169" s="57"/>
      <c r="D169" s="21" t="s">
        <v>102</v>
      </c>
      <c r="E169" s="22" t="s">
        <v>66</v>
      </c>
      <c r="F169" s="19">
        <v>19.38</v>
      </c>
      <c r="G169" s="19">
        <v>18.600000000000001</v>
      </c>
      <c r="H169" s="19">
        <v>5.74</v>
      </c>
      <c r="I169" s="24">
        <v>182</v>
      </c>
      <c r="J169" s="23">
        <v>0.08</v>
      </c>
      <c r="K169" s="23">
        <v>3</v>
      </c>
      <c r="L169" s="23">
        <v>53.75</v>
      </c>
      <c r="M169" s="23">
        <v>19.5</v>
      </c>
      <c r="N169" s="23">
        <v>172.75</v>
      </c>
      <c r="O169" s="23">
        <v>27.8</v>
      </c>
      <c r="P169" s="23">
        <v>10.6</v>
      </c>
    </row>
    <row r="170" spans="1:16" ht="15.75" x14ac:dyDescent="0.25">
      <c r="C170" s="57"/>
      <c r="D170" s="33" t="s">
        <v>103</v>
      </c>
      <c r="E170" s="23">
        <v>150</v>
      </c>
      <c r="F170" s="23">
        <v>9.7200000000000006</v>
      </c>
      <c r="G170" s="23">
        <v>7.35</v>
      </c>
      <c r="H170" s="23">
        <v>47.83</v>
      </c>
      <c r="I170" s="32">
        <v>191.7</v>
      </c>
      <c r="J170" s="19">
        <v>0.18</v>
      </c>
      <c r="K170" s="23">
        <v>25.74</v>
      </c>
      <c r="L170" s="23">
        <v>0.02</v>
      </c>
      <c r="M170" s="23">
        <v>49.75</v>
      </c>
      <c r="N170" s="23">
        <v>208.5</v>
      </c>
      <c r="O170" s="23">
        <v>17.600000000000001</v>
      </c>
      <c r="P170" s="23">
        <v>0.63</v>
      </c>
    </row>
    <row r="171" spans="1:16" ht="15.75" x14ac:dyDescent="0.25">
      <c r="C171" s="57"/>
      <c r="D171" s="33" t="s">
        <v>104</v>
      </c>
      <c r="E171" s="23">
        <v>200</v>
      </c>
      <c r="F171" s="23">
        <v>0</v>
      </c>
      <c r="G171" s="23">
        <v>0</v>
      </c>
      <c r="H171" s="23">
        <v>9.9</v>
      </c>
      <c r="I171" s="32">
        <v>119</v>
      </c>
      <c r="J171" s="19">
        <v>0.02</v>
      </c>
      <c r="K171" s="23">
        <v>0</v>
      </c>
      <c r="L171" s="23">
        <v>0</v>
      </c>
      <c r="M171" s="23">
        <v>0.2</v>
      </c>
      <c r="N171" s="23">
        <v>36.5</v>
      </c>
      <c r="O171" s="23">
        <v>0</v>
      </c>
      <c r="P171" s="23">
        <v>0.03</v>
      </c>
    </row>
    <row r="172" spans="1:16" ht="15.75" x14ac:dyDescent="0.25">
      <c r="C172" s="57"/>
      <c r="D172" s="21" t="s">
        <v>21</v>
      </c>
      <c r="E172" s="23">
        <v>50</v>
      </c>
      <c r="F172" s="23">
        <v>4.1500000000000004</v>
      </c>
      <c r="G172" s="23">
        <v>0.65</v>
      </c>
      <c r="H172" s="23">
        <v>24</v>
      </c>
      <c r="I172" s="32">
        <v>113.5</v>
      </c>
      <c r="J172" s="19">
        <v>6.4000000000000001E-2</v>
      </c>
      <c r="K172" s="23">
        <v>0</v>
      </c>
      <c r="L172" s="23">
        <v>0</v>
      </c>
      <c r="M172" s="23">
        <v>10.4</v>
      </c>
      <c r="N172" s="23">
        <v>34</v>
      </c>
      <c r="O172" s="23">
        <v>13.2</v>
      </c>
      <c r="P172" s="23">
        <v>0.79</v>
      </c>
    </row>
    <row r="173" spans="1:16" ht="15.75" x14ac:dyDescent="0.25">
      <c r="C173" s="57"/>
      <c r="D173" s="21" t="s">
        <v>28</v>
      </c>
      <c r="E173" s="23">
        <v>30</v>
      </c>
      <c r="F173" s="23">
        <v>0.2</v>
      </c>
      <c r="G173" s="23">
        <v>0.81</v>
      </c>
      <c r="H173" s="23">
        <v>11.7</v>
      </c>
      <c r="I173" s="32">
        <v>56.13</v>
      </c>
      <c r="J173" s="19">
        <v>0.7</v>
      </c>
      <c r="K173" s="23">
        <v>0</v>
      </c>
      <c r="L173" s="23">
        <v>0</v>
      </c>
      <c r="M173" s="23">
        <v>17</v>
      </c>
      <c r="N173" s="23">
        <v>67.2</v>
      </c>
      <c r="O173" s="23">
        <v>22.8</v>
      </c>
      <c r="P173" s="23">
        <v>1.26</v>
      </c>
    </row>
    <row r="174" spans="1:16" ht="15.75" x14ac:dyDescent="0.25">
      <c r="C174" s="57"/>
      <c r="D174" s="50" t="s">
        <v>126</v>
      </c>
      <c r="E174" s="23"/>
      <c r="F174" s="23">
        <f t="shared" ref="F174:P174" si="17">SUM(F167:F173)</f>
        <v>36.11</v>
      </c>
      <c r="G174" s="23">
        <f t="shared" si="17"/>
        <v>37.85</v>
      </c>
      <c r="H174" s="23">
        <f t="shared" si="17"/>
        <v>118.89</v>
      </c>
      <c r="I174" s="32">
        <f t="shared" si="17"/>
        <v>812.85</v>
      </c>
      <c r="J174" s="23">
        <f t="shared" si="17"/>
        <v>1.1339999999999999</v>
      </c>
      <c r="K174" s="23">
        <f t="shared" si="17"/>
        <v>65.42</v>
      </c>
      <c r="L174" s="23">
        <f t="shared" si="17"/>
        <v>53.77</v>
      </c>
      <c r="M174" s="23">
        <f t="shared" si="17"/>
        <v>145.21</v>
      </c>
      <c r="N174" s="23">
        <f t="shared" si="17"/>
        <v>601.08000000000004</v>
      </c>
      <c r="O174" s="23">
        <f t="shared" si="17"/>
        <v>120.66</v>
      </c>
      <c r="P174" s="23">
        <f t="shared" si="17"/>
        <v>14.83</v>
      </c>
    </row>
    <row r="175" spans="1:16" ht="15.75" x14ac:dyDescent="0.25">
      <c r="C175" s="57"/>
      <c r="D175" s="29"/>
      <c r="E175" s="29"/>
      <c r="F175" s="29"/>
      <c r="G175" s="29"/>
      <c r="H175" s="29"/>
      <c r="I175" s="29"/>
      <c r="J175" s="23"/>
      <c r="K175" s="23"/>
      <c r="L175" s="23"/>
      <c r="M175" s="23"/>
      <c r="N175" s="23"/>
      <c r="O175" s="23"/>
      <c r="P175" s="23"/>
    </row>
    <row r="176" spans="1:16" ht="15.75" x14ac:dyDescent="0.25">
      <c r="A176" s="44"/>
      <c r="B176" s="44"/>
      <c r="C176" s="48"/>
      <c r="D176" s="50" t="s">
        <v>4</v>
      </c>
      <c r="E176" s="23"/>
      <c r="F176" s="23">
        <f>F165+F174</f>
        <v>60.94</v>
      </c>
      <c r="G176" s="23">
        <f>G165+G174</f>
        <v>49.63</v>
      </c>
      <c r="H176" s="23">
        <f>H165+H174</f>
        <v>261.98</v>
      </c>
      <c r="I176" s="32">
        <f>I165+I174</f>
        <v>1370.9299999999998</v>
      </c>
      <c r="J176" s="32">
        <f>J165+J174</f>
        <v>2.5330000000000004</v>
      </c>
      <c r="K176" s="32">
        <f>K165+K174</f>
        <v>89.02000000000001</v>
      </c>
      <c r="L176" s="32">
        <f>L165+L174</f>
        <v>53.790000000000006</v>
      </c>
      <c r="M176" s="32">
        <f>M165+M174</f>
        <v>257.27</v>
      </c>
      <c r="N176" s="32">
        <f>N165+N174</f>
        <v>1044.1199999999999</v>
      </c>
      <c r="O176" s="32">
        <f>O165+O174</f>
        <v>228.5</v>
      </c>
      <c r="P176" s="32">
        <f>P165+P174</f>
        <v>21.46</v>
      </c>
    </row>
    <row r="178" spans="1:16" ht="15.75" x14ac:dyDescent="0.25">
      <c r="A178" s="45">
        <v>2</v>
      </c>
      <c r="B178" s="45">
        <v>10</v>
      </c>
      <c r="C178" s="59" t="s">
        <v>15</v>
      </c>
      <c r="D178" s="33" t="s">
        <v>59</v>
      </c>
      <c r="E178" s="23">
        <v>60</v>
      </c>
      <c r="F178" s="23">
        <v>0.72</v>
      </c>
      <c r="G178" s="31" t="s">
        <v>60</v>
      </c>
      <c r="H178" s="23">
        <v>6.4</v>
      </c>
      <c r="I178" s="23">
        <v>55.8</v>
      </c>
      <c r="J178" s="19">
        <v>0.04</v>
      </c>
      <c r="K178" s="23">
        <v>16.420000000000002</v>
      </c>
      <c r="L178" s="23">
        <v>0</v>
      </c>
      <c r="M178" s="23">
        <v>25.7</v>
      </c>
      <c r="N178" s="23">
        <v>19.73</v>
      </c>
      <c r="O178" s="23">
        <v>9.92</v>
      </c>
      <c r="P178" s="23">
        <v>0.61</v>
      </c>
    </row>
    <row r="179" spans="1:16" ht="15.75" x14ac:dyDescent="0.25">
      <c r="C179" s="57"/>
      <c r="D179" s="33" t="s">
        <v>64</v>
      </c>
      <c r="E179" s="23">
        <v>200</v>
      </c>
      <c r="F179" s="23">
        <v>0.2</v>
      </c>
      <c r="G179" s="31" t="s">
        <v>49</v>
      </c>
      <c r="H179" s="23">
        <v>15.01</v>
      </c>
      <c r="I179" s="23">
        <v>57</v>
      </c>
      <c r="J179" s="19">
        <v>0.02</v>
      </c>
      <c r="K179" s="23">
        <v>0</v>
      </c>
      <c r="L179" s="23">
        <v>0</v>
      </c>
      <c r="M179" s="23">
        <v>6</v>
      </c>
      <c r="N179" s="23">
        <v>0</v>
      </c>
      <c r="O179" s="23">
        <v>0</v>
      </c>
      <c r="P179" s="23">
        <v>0.4</v>
      </c>
    </row>
    <row r="180" spans="1:16" ht="15.75" x14ac:dyDescent="0.25">
      <c r="C180" s="57"/>
      <c r="D180" s="21" t="s">
        <v>21</v>
      </c>
      <c r="E180" s="30">
        <v>50</v>
      </c>
      <c r="F180" s="23">
        <v>4.1500000000000004</v>
      </c>
      <c r="G180" s="23">
        <v>0.65</v>
      </c>
      <c r="H180" s="23">
        <v>24</v>
      </c>
      <c r="I180" s="23">
        <v>113.5</v>
      </c>
      <c r="J180" s="19">
        <v>6.4000000000000001E-2</v>
      </c>
      <c r="K180" s="23">
        <v>0</v>
      </c>
      <c r="L180" s="23">
        <v>0</v>
      </c>
      <c r="M180" s="23">
        <v>10.4</v>
      </c>
      <c r="N180" s="23">
        <v>34</v>
      </c>
      <c r="O180" s="23">
        <v>13.2</v>
      </c>
      <c r="P180" s="23">
        <v>0.79</v>
      </c>
    </row>
    <row r="181" spans="1:16" ht="15.75" x14ac:dyDescent="0.25">
      <c r="C181" s="57"/>
      <c r="D181" s="21" t="s">
        <v>26</v>
      </c>
      <c r="E181" s="22" t="s">
        <v>51</v>
      </c>
      <c r="F181" s="19">
        <v>14.24</v>
      </c>
      <c r="G181" s="19">
        <v>5.38</v>
      </c>
      <c r="H181" s="19">
        <v>23.06</v>
      </c>
      <c r="I181" s="24">
        <v>267</v>
      </c>
      <c r="J181" s="19">
        <v>0.12</v>
      </c>
      <c r="K181" s="23">
        <v>1.71</v>
      </c>
      <c r="L181" s="23">
        <v>0.03</v>
      </c>
      <c r="M181" s="23">
        <v>16.28</v>
      </c>
      <c r="N181" s="23">
        <v>35.880000000000003</v>
      </c>
      <c r="O181" s="23">
        <v>34.93</v>
      </c>
      <c r="P181" s="23">
        <v>1.7</v>
      </c>
    </row>
    <row r="182" spans="1:16" ht="15.75" x14ac:dyDescent="0.25">
      <c r="C182" s="57"/>
      <c r="D182" s="21" t="s">
        <v>72</v>
      </c>
      <c r="E182" s="19">
        <v>150</v>
      </c>
      <c r="F182" s="19">
        <v>0.4</v>
      </c>
      <c r="G182" s="19">
        <v>0</v>
      </c>
      <c r="H182" s="19">
        <v>59</v>
      </c>
      <c r="I182" s="19">
        <v>32</v>
      </c>
      <c r="J182" s="19">
        <v>0.01</v>
      </c>
      <c r="K182" s="23">
        <v>13</v>
      </c>
      <c r="L182" s="23">
        <v>0</v>
      </c>
      <c r="M182" s="23">
        <v>16</v>
      </c>
      <c r="N182" s="23">
        <v>13</v>
      </c>
      <c r="O182" s="23">
        <v>10</v>
      </c>
      <c r="P182" s="23">
        <v>2.5</v>
      </c>
    </row>
    <row r="183" spans="1:16" ht="15.75" x14ac:dyDescent="0.25">
      <c r="C183" s="57"/>
      <c r="D183" s="50" t="s">
        <v>126</v>
      </c>
      <c r="E183" s="23"/>
      <c r="F183" s="23">
        <f t="shared" ref="F183:P183" si="18">SUM(F178:F182)</f>
        <v>19.71</v>
      </c>
      <c r="G183" s="23">
        <f t="shared" si="18"/>
        <v>6.03</v>
      </c>
      <c r="H183" s="23">
        <f t="shared" si="18"/>
        <v>127.47</v>
      </c>
      <c r="I183" s="23">
        <f t="shared" si="18"/>
        <v>525.29999999999995</v>
      </c>
      <c r="J183" s="23">
        <f t="shared" si="18"/>
        <v>0.254</v>
      </c>
      <c r="K183" s="23">
        <f t="shared" si="18"/>
        <v>31.130000000000003</v>
      </c>
      <c r="L183" s="23">
        <f t="shared" si="18"/>
        <v>0.03</v>
      </c>
      <c r="M183" s="23">
        <f t="shared" si="18"/>
        <v>74.38</v>
      </c>
      <c r="N183" s="23">
        <f t="shared" si="18"/>
        <v>102.61000000000001</v>
      </c>
      <c r="O183" s="23">
        <f t="shared" si="18"/>
        <v>68.05</v>
      </c>
      <c r="P183" s="23">
        <f t="shared" si="18"/>
        <v>6</v>
      </c>
    </row>
    <row r="184" spans="1:16" ht="15.75" x14ac:dyDescent="0.25">
      <c r="C184" s="57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</row>
    <row r="185" spans="1:16" ht="15.75" x14ac:dyDescent="0.25">
      <c r="A185" s="43">
        <v>2</v>
      </c>
      <c r="B185" s="43">
        <v>10</v>
      </c>
      <c r="C185" s="58" t="s">
        <v>16</v>
      </c>
      <c r="D185" s="33" t="s">
        <v>106</v>
      </c>
      <c r="E185" s="23">
        <v>60</v>
      </c>
      <c r="F185" s="60">
        <v>0.64</v>
      </c>
      <c r="G185" s="23">
        <v>1.82</v>
      </c>
      <c r="H185" s="23">
        <v>0.62</v>
      </c>
      <c r="I185" s="23">
        <v>16</v>
      </c>
      <c r="J185" s="23">
        <v>0.01</v>
      </c>
      <c r="K185" s="23">
        <v>5.7</v>
      </c>
      <c r="L185" s="23">
        <v>0</v>
      </c>
      <c r="M185" s="23">
        <v>21.09</v>
      </c>
      <c r="N185" s="23">
        <v>24.58</v>
      </c>
      <c r="O185" s="23">
        <v>12.54</v>
      </c>
      <c r="P185" s="23">
        <v>0.8</v>
      </c>
    </row>
    <row r="186" spans="1:16" ht="15.75" x14ac:dyDescent="0.25">
      <c r="C186" s="57"/>
      <c r="D186" s="33" t="s">
        <v>107</v>
      </c>
      <c r="E186" s="30">
        <v>200</v>
      </c>
      <c r="F186" s="23">
        <v>3.54</v>
      </c>
      <c r="G186" s="31" t="s">
        <v>108</v>
      </c>
      <c r="H186" s="23">
        <v>15.52</v>
      </c>
      <c r="I186" s="23">
        <v>92.8</v>
      </c>
      <c r="J186" s="19">
        <v>0.12</v>
      </c>
      <c r="K186" s="23">
        <v>7.91</v>
      </c>
      <c r="L186" s="23">
        <v>7.0000000000000007E-2</v>
      </c>
      <c r="M186" s="23">
        <v>29.52</v>
      </c>
      <c r="N186" s="23">
        <v>203.5</v>
      </c>
      <c r="O186" s="23">
        <v>24.24</v>
      </c>
      <c r="P186" s="23">
        <v>1.1599999999999999</v>
      </c>
    </row>
    <row r="187" spans="1:16" ht="15.75" x14ac:dyDescent="0.25">
      <c r="C187" s="57"/>
      <c r="D187" s="21" t="s">
        <v>109</v>
      </c>
      <c r="E187" s="30" t="s">
        <v>89</v>
      </c>
      <c r="F187" s="19">
        <v>22.4</v>
      </c>
      <c r="G187" s="19">
        <v>18.23</v>
      </c>
      <c r="H187" s="19">
        <v>7.03</v>
      </c>
      <c r="I187" s="24">
        <v>281.25</v>
      </c>
      <c r="J187" s="19">
        <v>0.08</v>
      </c>
      <c r="K187" s="23">
        <v>0.68</v>
      </c>
      <c r="L187" s="23">
        <v>53.75</v>
      </c>
      <c r="M187" s="23">
        <v>70.13</v>
      </c>
      <c r="N187" s="23">
        <v>172.75</v>
      </c>
      <c r="O187" s="23">
        <v>29.88</v>
      </c>
      <c r="P187" s="23">
        <v>2.21</v>
      </c>
    </row>
    <row r="188" spans="1:16" ht="15.75" x14ac:dyDescent="0.25">
      <c r="C188" s="57"/>
      <c r="D188" s="21" t="s">
        <v>110</v>
      </c>
      <c r="E188" s="19">
        <v>150</v>
      </c>
      <c r="F188" s="26">
        <v>3.35</v>
      </c>
      <c r="G188" s="19">
        <v>5.66</v>
      </c>
      <c r="H188" s="19">
        <v>24.5</v>
      </c>
      <c r="I188" s="24">
        <v>159</v>
      </c>
      <c r="J188" s="19">
        <v>0.14000000000000001</v>
      </c>
      <c r="K188" s="23">
        <v>33.33</v>
      </c>
      <c r="L188" s="23">
        <v>25.5</v>
      </c>
      <c r="M188" s="23">
        <v>48</v>
      </c>
      <c r="N188" s="23">
        <v>86.6</v>
      </c>
      <c r="O188" s="23">
        <v>40.17</v>
      </c>
      <c r="P188" s="23">
        <v>1.75</v>
      </c>
    </row>
    <row r="189" spans="1:16" ht="15.75" x14ac:dyDescent="0.25">
      <c r="C189" s="57"/>
      <c r="D189" s="21" t="s">
        <v>111</v>
      </c>
      <c r="E189" s="23">
        <v>200</v>
      </c>
      <c r="F189" s="23">
        <v>1.3</v>
      </c>
      <c r="G189" s="23">
        <v>0</v>
      </c>
      <c r="H189" s="23">
        <v>23.73</v>
      </c>
      <c r="I189" s="23">
        <v>96</v>
      </c>
      <c r="J189" s="19">
        <v>0.02</v>
      </c>
      <c r="K189" s="23">
        <v>1</v>
      </c>
      <c r="L189" s="23">
        <v>0</v>
      </c>
      <c r="M189" s="23">
        <v>40.200000000000003</v>
      </c>
      <c r="N189" s="23">
        <v>36.5</v>
      </c>
      <c r="O189" s="23">
        <v>26.25</v>
      </c>
      <c r="P189" s="23">
        <v>0.83</v>
      </c>
    </row>
    <row r="190" spans="1:16" ht="15.75" x14ac:dyDescent="0.25">
      <c r="C190" s="57"/>
      <c r="D190" s="21" t="s">
        <v>21</v>
      </c>
      <c r="E190" s="23">
        <v>50</v>
      </c>
      <c r="F190" s="23">
        <v>4.1500000000000004</v>
      </c>
      <c r="G190" s="23">
        <v>0.65</v>
      </c>
      <c r="H190" s="23">
        <v>24</v>
      </c>
      <c r="I190" s="23">
        <v>113.5</v>
      </c>
      <c r="J190" s="19">
        <v>6.4000000000000001E-2</v>
      </c>
      <c r="K190" s="23">
        <v>0</v>
      </c>
      <c r="L190" s="23">
        <v>0</v>
      </c>
      <c r="M190" s="23">
        <v>10.4</v>
      </c>
      <c r="N190" s="23">
        <v>34</v>
      </c>
      <c r="O190" s="23">
        <v>13.2</v>
      </c>
      <c r="P190" s="23">
        <v>0.79</v>
      </c>
    </row>
    <row r="191" spans="1:16" ht="15.75" x14ac:dyDescent="0.25">
      <c r="C191" s="57"/>
      <c r="D191" s="21" t="s">
        <v>28</v>
      </c>
      <c r="E191" s="61">
        <v>30</v>
      </c>
      <c r="F191" s="61">
        <v>0.2</v>
      </c>
      <c r="G191" s="61">
        <v>0.81</v>
      </c>
      <c r="H191" s="61">
        <v>11.7</v>
      </c>
      <c r="I191" s="61">
        <v>56.13</v>
      </c>
      <c r="J191" s="19">
        <v>0.7</v>
      </c>
      <c r="K191" s="23">
        <v>0</v>
      </c>
      <c r="L191" s="23">
        <v>0</v>
      </c>
      <c r="M191" s="23">
        <v>17</v>
      </c>
      <c r="N191" s="23">
        <v>67.2</v>
      </c>
      <c r="O191" s="23">
        <v>22.8</v>
      </c>
      <c r="P191" s="23">
        <v>1.26</v>
      </c>
    </row>
    <row r="192" spans="1:16" ht="16.5" thickBot="1" x14ac:dyDescent="0.3">
      <c r="C192" s="57"/>
      <c r="D192" s="62"/>
      <c r="E192" s="61"/>
      <c r="F192" s="61"/>
      <c r="G192" s="61"/>
      <c r="H192" s="61"/>
      <c r="I192" s="63"/>
      <c r="J192" s="23"/>
      <c r="K192" s="23"/>
      <c r="L192" s="23"/>
      <c r="M192" s="23"/>
      <c r="N192" s="23"/>
      <c r="O192" s="23"/>
      <c r="P192" s="23"/>
    </row>
    <row r="193" spans="1:16" ht="16.5" thickBot="1" x14ac:dyDescent="0.3">
      <c r="C193" s="57"/>
      <c r="D193" s="64" t="s">
        <v>138</v>
      </c>
      <c r="E193" s="65"/>
      <c r="F193" s="66">
        <f t="shared" ref="F193:P193" si="19">SUM(F185:F192)</f>
        <v>35.580000000000005</v>
      </c>
      <c r="G193" s="65">
        <f t="shared" si="19"/>
        <v>27.169999999999998</v>
      </c>
      <c r="H193" s="65">
        <f t="shared" si="19"/>
        <v>107.10000000000001</v>
      </c>
      <c r="I193" s="67">
        <f t="shared" si="19"/>
        <v>814.68</v>
      </c>
      <c r="J193" s="68">
        <f t="shared" si="19"/>
        <v>1.1339999999999999</v>
      </c>
      <c r="K193" s="68">
        <f t="shared" si="19"/>
        <v>48.62</v>
      </c>
      <c r="L193" s="68">
        <f t="shared" si="19"/>
        <v>79.319999999999993</v>
      </c>
      <c r="M193" s="68">
        <f t="shared" si="19"/>
        <v>236.34</v>
      </c>
      <c r="N193" s="68">
        <f t="shared" si="19"/>
        <v>625.13</v>
      </c>
      <c r="O193" s="68">
        <f t="shared" si="19"/>
        <v>169.07999999999998</v>
      </c>
      <c r="P193" s="68">
        <f t="shared" si="19"/>
        <v>8.8000000000000007</v>
      </c>
    </row>
    <row r="194" spans="1:16" ht="16.5" thickBot="1" x14ac:dyDescent="0.3">
      <c r="C194" s="57"/>
      <c r="D194" s="69"/>
      <c r="E194" s="49"/>
      <c r="F194" s="70"/>
      <c r="G194" s="49"/>
      <c r="H194" s="49"/>
      <c r="I194" s="49"/>
      <c r="J194" s="53"/>
      <c r="K194" s="53"/>
      <c r="L194" s="53"/>
      <c r="M194" s="53"/>
      <c r="N194" s="53"/>
      <c r="O194" s="53"/>
      <c r="P194" s="53"/>
    </row>
    <row r="195" spans="1:16" ht="16.5" thickBot="1" x14ac:dyDescent="0.3">
      <c r="A195" s="44"/>
      <c r="B195" s="44"/>
      <c r="C195" s="48"/>
      <c r="D195" s="71" t="s">
        <v>135</v>
      </c>
      <c r="E195" s="65"/>
      <c r="F195" s="66">
        <f>F183+F193</f>
        <v>55.290000000000006</v>
      </c>
      <c r="G195" s="65">
        <f>G183+G193</f>
        <v>33.199999999999996</v>
      </c>
      <c r="H195" s="65">
        <f>H183+H193</f>
        <v>234.57</v>
      </c>
      <c r="I195" s="67">
        <f>I183+I193</f>
        <v>1339.98</v>
      </c>
      <c r="J195" s="67">
        <f>J183+J193</f>
        <v>1.3879999999999999</v>
      </c>
      <c r="K195" s="67">
        <f>K183+K193</f>
        <v>79.75</v>
      </c>
      <c r="L195" s="67">
        <f>L183+L193</f>
        <v>79.349999999999994</v>
      </c>
      <c r="M195" s="67">
        <f>M183+M193</f>
        <v>310.72000000000003</v>
      </c>
      <c r="N195" s="67">
        <f>N183+N193</f>
        <v>727.74</v>
      </c>
      <c r="O195" s="67">
        <f>O183+O193</f>
        <v>237.13</v>
      </c>
      <c r="P195" s="67">
        <f>P183+P193</f>
        <v>14.8</v>
      </c>
    </row>
  </sheetData>
  <mergeCells count="6">
    <mergeCell ref="F5:G5"/>
    <mergeCell ref="H5:I5"/>
    <mergeCell ref="J5:K5"/>
    <mergeCell ref="D1:F1"/>
    <mergeCell ref="I1:L1"/>
    <mergeCell ref="I2:L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типовое 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school5 school5</cp:lastModifiedBy>
  <dcterms:created xsi:type="dcterms:W3CDTF">2022-05-16T14:23:56Z</dcterms:created>
  <dcterms:modified xsi:type="dcterms:W3CDTF">2025-01-13T08:29:06Z</dcterms:modified>
</cp:coreProperties>
</file>